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430" windowHeight="11145" firstSheet="1" activeTab="4"/>
  </bookViews>
  <sheets>
    <sheet name="2014年度收入支出决算总表" sheetId="1" r:id="rId1"/>
    <sheet name="2014年度收入决算表" sheetId="2" r:id="rId2"/>
    <sheet name="2014年度支出决算表" sheetId="3" r:id="rId3"/>
    <sheet name="2014年度财政拨款支出决算表" sheetId="4" r:id="rId4"/>
    <sheet name="2014年度一般公用预算财政拨款基本支出决算表" sheetId="5" r:id="rId5"/>
    <sheet name="2014年度政府性基金预算收支决算表" sheetId="6" r:id="rId6"/>
    <sheet name="2014年度“三公”经费财政拨款支出决算表" sheetId="7" r:id="rId7"/>
  </sheets>
  <definedNames>
    <definedName name="_xlnm.Print_Area" localSheetId="0">'2014年度收入支出决算总表'!$1:$33</definedName>
    <definedName name="_xlnm.Print_Titles" localSheetId="0">'2014年度收入支出决算总表'!$1:$3</definedName>
    <definedName name="_xlnm.Print_Titles" localSheetId="4">'2014年度一般公用预算财政拨款基本支出决算表'!$1:$6</definedName>
  </definedNames>
  <calcPr fullCalcOnLoad="1"/>
</workbook>
</file>

<file path=xl/sharedStrings.xml><?xml version="1.0" encoding="utf-8"?>
<sst xmlns="http://schemas.openxmlformats.org/spreadsheetml/2006/main" count="537" uniqueCount="270">
  <si>
    <t>科目编码</t>
  </si>
  <si>
    <t>本年收入合计</t>
  </si>
  <si>
    <t>单位：万元</t>
  </si>
  <si>
    <t>单位：万元</t>
  </si>
  <si>
    <t>合计</t>
  </si>
  <si>
    <t>本年支出合计</t>
  </si>
  <si>
    <t>收入</t>
  </si>
  <si>
    <t>二、外交</t>
  </si>
  <si>
    <t>五、教育</t>
  </si>
  <si>
    <t>三、国防</t>
  </si>
  <si>
    <t>八、社会保障和就业</t>
  </si>
  <si>
    <t>一、一般公共服务</t>
  </si>
  <si>
    <t>六、科学技术</t>
  </si>
  <si>
    <t>四、公共安全</t>
  </si>
  <si>
    <t>七、文化体育与传媒</t>
  </si>
  <si>
    <t>支出</t>
  </si>
  <si>
    <t>项目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</si>
  <si>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</si>
  <si>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</si>
  <si>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</si>
  <si>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</si>
  <si>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</si>
  <si>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</si>
  <si>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</si>
  <si>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十八、国土资源气象等事务</t>
  </si>
  <si>
    <t>十九、住房保障支出</t>
  </si>
  <si>
    <t>二十二、国债还本付息支出</t>
  </si>
  <si>
    <t>二十三、其他支出</t>
  </si>
  <si>
    <t>项目</t>
  </si>
  <si>
    <t>科目编码</t>
  </si>
  <si>
    <t>科目名称</t>
  </si>
  <si>
    <t>单位：万元</t>
  </si>
  <si>
    <t>部门：内蒙古自治区人民检察院（空表）</t>
  </si>
  <si>
    <t>注：因我部门无政府性基金预算，故无预算拨款支出。</t>
  </si>
  <si>
    <t>本年支出合计</t>
  </si>
  <si>
    <t>科目</t>
  </si>
  <si>
    <t>一、财政拨款（补助）</t>
  </si>
  <si>
    <t>其中：公共财政拨款（补助）</t>
  </si>
  <si>
    <t xml:space="preserve">     纳入预算管理的非税收入</t>
  </si>
  <si>
    <t>二、纳入专户管理的教育收费收入</t>
  </si>
  <si>
    <t>三、纳入预算管理的政府性基金</t>
  </si>
  <si>
    <t>四、事业单位经营收入</t>
  </si>
  <si>
    <t>五、其他收入</t>
  </si>
  <si>
    <t>六、债务资金（银行贷款）</t>
  </si>
  <si>
    <t>七、转移性收入</t>
  </si>
  <si>
    <t xml:space="preserve">   上级单位补助收入</t>
  </si>
  <si>
    <t xml:space="preserve">    附属单位上缴收入</t>
  </si>
  <si>
    <t>八、上年结转</t>
  </si>
  <si>
    <t>九、用事业基金弥补收支差额</t>
  </si>
  <si>
    <t>收入合计</t>
  </si>
  <si>
    <t>支出项目（性质）</t>
  </si>
  <si>
    <t>一、基本支出</t>
  </si>
  <si>
    <t>二、项目支出</t>
  </si>
  <si>
    <t>三、事业单位经营支出</t>
  </si>
  <si>
    <t xml:space="preserve">   工资福利支出</t>
  </si>
  <si>
    <t xml:space="preserve">   商品和服务支出</t>
  </si>
  <si>
    <t xml:space="preserve">   对个人和家庭的补助</t>
  </si>
  <si>
    <t xml:space="preserve">   专项资金支出</t>
  </si>
  <si>
    <t xml:space="preserve">   专项业务费</t>
  </si>
  <si>
    <t>四、上缴上级支出</t>
  </si>
  <si>
    <t>五、对附属单位补助支出</t>
  </si>
  <si>
    <t>六、结转下年</t>
  </si>
  <si>
    <t>支出合计</t>
  </si>
  <si>
    <t>功能分类</t>
  </si>
  <si>
    <t>九、医疗卫生与计划生育支出</t>
  </si>
  <si>
    <t>十七、援助其他支出地区支出</t>
  </si>
  <si>
    <t>二十、粮油物资储备事务</t>
  </si>
  <si>
    <t>二十一、预备费</t>
  </si>
  <si>
    <t>二十四、转移性支出</t>
  </si>
  <si>
    <t xml:space="preserve">    结转下年</t>
  </si>
  <si>
    <t>决算数</t>
  </si>
  <si>
    <t>决算数</t>
  </si>
  <si>
    <t>部门：内蒙古自治区人民检察院</t>
  </si>
  <si>
    <t>科目名称</t>
  </si>
  <si>
    <t>检察</t>
  </si>
  <si>
    <t/>
  </si>
  <si>
    <t>财政拨款收入</t>
  </si>
  <si>
    <t>栏次</t>
  </si>
  <si>
    <t>1</t>
  </si>
  <si>
    <t>2</t>
  </si>
  <si>
    <t>3</t>
  </si>
  <si>
    <t>4</t>
  </si>
  <si>
    <t>5</t>
  </si>
  <si>
    <t>6</t>
  </si>
  <si>
    <t>204</t>
  </si>
  <si>
    <t>公共安全</t>
  </si>
  <si>
    <t>20404</t>
  </si>
  <si>
    <t>208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</si>
  <si>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</si>
  <si>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</si>
  <si>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</si>
  <si>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</si>
  <si>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</si>
  <si>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</si>
  <si>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210</t>
  </si>
  <si>
    <t>21005</t>
  </si>
  <si>
    <t>医疗保障</t>
  </si>
  <si>
    <t>2100501</t>
  </si>
  <si>
    <t xml:space="preserve">  行政单位医疗</t>
  </si>
  <si>
    <t>2100503</t>
  </si>
  <si>
    <t xml:space="preserve">  公务员医疗补助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</si>
  <si>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</si>
  <si>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</si>
  <si>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</si>
  <si>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</si>
  <si>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</si>
  <si>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</si>
  <si>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基本支出</t>
  </si>
  <si>
    <t>项目支出</t>
  </si>
  <si>
    <t>对附属单位补助支出</t>
  </si>
  <si>
    <t>20808</t>
  </si>
  <si>
    <t>抚恤</t>
  </si>
  <si>
    <t>2080801</t>
  </si>
  <si>
    <t xml:space="preserve">  死亡抚恤</t>
  </si>
  <si>
    <t>211</t>
  </si>
  <si>
    <t>21110</t>
  </si>
  <si>
    <t>能源节约利用</t>
  </si>
  <si>
    <t>2111001</t>
  </si>
  <si>
    <t xml:space="preserve">  能源节约利用</t>
  </si>
  <si>
    <t>单位：万元</t>
  </si>
  <si>
    <t>年末结转和结余</t>
  </si>
  <si>
    <t>小计</t>
  </si>
  <si>
    <t>2014年度收入支出决算总表</t>
  </si>
  <si>
    <t>2014年度收入决算表</t>
  </si>
  <si>
    <t>2014年度“三公经费”经费财政拨款支出决算表</t>
  </si>
  <si>
    <t>2014年度政府性基金预算财政拨款收入支出决算表</t>
  </si>
  <si>
    <t>2014年度财政拨款支出决算表</t>
  </si>
  <si>
    <t>2014年度支出决算表</t>
  </si>
  <si>
    <t>医疗卫生与计划生育支出</t>
  </si>
  <si>
    <t>2100599</t>
  </si>
  <si>
    <t xml:space="preserve">  其他医疗保障支出</t>
  </si>
  <si>
    <t>节能环保支出</t>
  </si>
  <si>
    <t>21112</t>
  </si>
  <si>
    <t>可再生能源</t>
  </si>
  <si>
    <t>2111201</t>
  </si>
  <si>
    <t xml:space="preserve">  可再生能源</t>
  </si>
  <si>
    <t>229</t>
  </si>
  <si>
    <t>其他支出</t>
  </si>
  <si>
    <t>22999</t>
  </si>
  <si>
    <t>2299901</t>
  </si>
  <si>
    <t xml:space="preserve">  其他支出</t>
  </si>
  <si>
    <t>公共安全支出</t>
  </si>
  <si>
    <t>社会保障和就业支出</t>
  </si>
  <si>
    <t>科目</t>
  </si>
  <si>
    <t>纳入专户管理的教育收费收入</t>
  </si>
  <si>
    <t>事业单位经营收入</t>
  </si>
  <si>
    <t>其他收入</t>
  </si>
  <si>
    <t>债务资金  （银行贷款）</t>
  </si>
  <si>
    <t>转移性收入</t>
  </si>
  <si>
    <t>上年结转</t>
  </si>
  <si>
    <t>用事业单位基金弥补收支差额</t>
  </si>
  <si>
    <t>科目编码</t>
  </si>
  <si>
    <t>合计</t>
  </si>
  <si>
    <t>上级单位补助收入</t>
  </si>
  <si>
    <t>附属单位上缴收入</t>
  </si>
  <si>
    <t>事业单位经营支出</t>
  </si>
  <si>
    <t>上缴上级支出</t>
  </si>
  <si>
    <t>科    目</t>
  </si>
  <si>
    <t>基本支出</t>
  </si>
  <si>
    <t>项目支出</t>
  </si>
  <si>
    <t>上年结转和结余</t>
  </si>
  <si>
    <t>本年收入</t>
  </si>
  <si>
    <t>本年支出</t>
  </si>
  <si>
    <t>栏次</t>
  </si>
  <si>
    <t>合计</t>
  </si>
  <si>
    <t>合计</t>
  </si>
  <si>
    <t>因公出国（境）费</t>
  </si>
  <si>
    <t>公务接待费</t>
  </si>
  <si>
    <t>公务用车费</t>
  </si>
  <si>
    <t>小计</t>
  </si>
  <si>
    <t>其中：</t>
  </si>
  <si>
    <t>支出额</t>
  </si>
  <si>
    <t>公务用车购置费</t>
  </si>
  <si>
    <t>公务用车运行维护费</t>
  </si>
  <si>
    <t>项目</t>
  </si>
  <si>
    <t>本年支出合计</t>
  </si>
  <si>
    <t>人员经费</t>
  </si>
  <si>
    <t>公用经费</t>
  </si>
  <si>
    <t>经济分类科目编码</t>
  </si>
  <si>
    <t>科目名称</t>
  </si>
  <si>
    <t>301</t>
  </si>
  <si>
    <t>工资福利支出_x0000__x0000__x0000__x0000__x0000__x0000_</t>
  </si>
  <si>
    <t>30101</t>
  </si>
  <si>
    <t>基本工资_x0000__x0000__x0000__x0000_</t>
  </si>
  <si>
    <t>30102</t>
  </si>
  <si>
    <t>津贴补贴_x0000__x0000__x0000__x0000_</t>
  </si>
  <si>
    <t>30103</t>
  </si>
  <si>
    <t>奖金_x0000__x0000_</t>
  </si>
  <si>
    <t>30199</t>
  </si>
  <si>
    <t>其他工资福利支出_x0000__x0000__x0000__x0000__x0000__x0000__x0000__x0000_</t>
  </si>
  <si>
    <t>302</t>
  </si>
  <si>
    <t>商品和服务支出_x0000__x0000__x0000__x0000__x0000__x0000__x0000_</t>
  </si>
  <si>
    <t>30201</t>
  </si>
  <si>
    <t>办公费_x0000__x0000__x0000_</t>
  </si>
  <si>
    <t>30202</t>
  </si>
  <si>
    <t>印刷费_x0000__x0000__x0000_</t>
  </si>
  <si>
    <t>30203</t>
  </si>
  <si>
    <t>咨询费_x0000__x0000__x0000_</t>
  </si>
  <si>
    <t>30204</t>
  </si>
  <si>
    <t>手续费_x0000__x0000__x0000_</t>
  </si>
  <si>
    <t>30205</t>
  </si>
  <si>
    <t>水费_x0000__x0000_</t>
  </si>
  <si>
    <t>30206</t>
  </si>
  <si>
    <t>电费_x0000__x0000_</t>
  </si>
  <si>
    <t>30207</t>
  </si>
  <si>
    <t>邮电费_x0000__x0000__x0000_</t>
  </si>
  <si>
    <t>30208</t>
  </si>
  <si>
    <t>取暖费_x0000__x0000__x0000_</t>
  </si>
  <si>
    <t>30209</t>
  </si>
  <si>
    <t>物业管理费_x0000__x0000__x0000__x0000__x0000_</t>
  </si>
  <si>
    <t>30210</t>
  </si>
  <si>
    <t>差旅费_x0000__x0000__x0000_</t>
  </si>
  <si>
    <t>30212</t>
  </si>
  <si>
    <t>因公出国(境)费用_x0000__x0000__x0000__x0000__x0000__x0000__x0000_</t>
  </si>
  <si>
    <t>30213</t>
  </si>
  <si>
    <t>维修(护)费_x0000__x0000__x0000__x0000_</t>
  </si>
  <si>
    <t>30214</t>
  </si>
  <si>
    <t>租赁费_x0000__x0000__x0000_</t>
  </si>
  <si>
    <t>30215</t>
  </si>
  <si>
    <t>会议费_x0000__x0000__x0000_</t>
  </si>
  <si>
    <t>30216</t>
  </si>
  <si>
    <t>培训费_x0000__x0000__x0000_</t>
  </si>
  <si>
    <t>30217</t>
  </si>
  <si>
    <t>公务接待费_x0000__x0000__x0000__x0000__x0000_</t>
  </si>
  <si>
    <t>30226</t>
  </si>
  <si>
    <t>劳务费_x0000__x0000__x0000_</t>
  </si>
  <si>
    <t>30228</t>
  </si>
  <si>
    <t>工会经费_x0000__x0000__x0000__x0000_</t>
  </si>
  <si>
    <t>30229</t>
  </si>
  <si>
    <t>福利费_x0000__x0000__x0000_</t>
  </si>
  <si>
    <t>30231</t>
  </si>
  <si>
    <t>公务用车运行维护费_x0000__x0000__x0000__x0000__x0000__x0000__x0000__x0000__x0000_</t>
  </si>
  <si>
    <t>303</t>
  </si>
  <si>
    <t>对个人和家庭的补助_x0000__x0000__x0000__x0000__x0000__x0000__x0000__x0000__x0000_</t>
  </si>
  <si>
    <t>30301</t>
  </si>
  <si>
    <t>离休费_x0000__x0000__x0000_</t>
  </si>
  <si>
    <t>30302</t>
  </si>
  <si>
    <t>退休费_x0000__x0000__x0000_</t>
  </si>
  <si>
    <t>30304</t>
  </si>
  <si>
    <t>抚恤金_x0000__x0000__x0000_</t>
  </si>
  <si>
    <t>30305</t>
  </si>
  <si>
    <t>生活补助_x0000__x0000__x0000__x0000_</t>
  </si>
  <si>
    <t>30311</t>
  </si>
  <si>
    <t>住房公积金_x0000__x0000__x0000__x0000__x0000_</t>
  </si>
  <si>
    <t>30399</t>
  </si>
  <si>
    <t>310</t>
  </si>
  <si>
    <t>其他资本性支出_x0000__x0000__x0000__x0000__x0000__x0000__x0000_</t>
  </si>
  <si>
    <t>31002</t>
  </si>
  <si>
    <t>办公设备购置_x0000__x0000__x0000__x0000__x0000__x0000_</t>
  </si>
  <si>
    <t>部门：内蒙古自治区人民检察院</t>
  </si>
  <si>
    <t>单位：万元</t>
  </si>
  <si>
    <t>一般公共预算财政拨款基本支出决算表</t>
  </si>
  <si>
    <t>2040401</t>
  </si>
  <si>
    <t xml:space="preserve">  行政运行</t>
  </si>
  <si>
    <t>2040402</t>
  </si>
  <si>
    <t xml:space="preserve">  一般行政管理事务</t>
  </si>
  <si>
    <t>2040403</t>
  </si>
  <si>
    <t xml:space="preserve">  机关服务</t>
  </si>
  <si>
    <t>2040406</t>
  </si>
  <si>
    <t xml:space="preserve">  侦查监督</t>
  </si>
  <si>
    <t>2040409</t>
  </si>
  <si>
    <t xml:space="preserve">  “两房”建设</t>
  </si>
  <si>
    <t>2040450</t>
  </si>
  <si>
    <t xml:space="preserve">  事业运行</t>
  </si>
  <si>
    <t>2040499</t>
  </si>
  <si>
    <t xml:space="preserve">  其他检察支出</t>
  </si>
  <si>
    <t>栏次</t>
  </si>
  <si>
    <t>社会保障缴费</t>
  </si>
  <si>
    <t>其他商品服务支出</t>
  </si>
  <si>
    <t>其他对个人和家庭的补助支出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</si>
</sst>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1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16">
      <alignment/>
      <protection/>
    </xf>
    <xf numFmtId="0" fontId="3" fillId="0" borderId="1" xfId="16" applyFont="1" applyBorder="1" applyAlignment="1">
      <alignment horizontal="center" vertical="center"/>
      <protection/>
    </xf>
    <xf numFmtId="0" fontId="1" fillId="0" borderId="1" xfId="16" applyFont="1" applyFill="1" applyBorder="1" applyAlignment="1">
      <alignment vertical="center"/>
      <protection/>
    </xf>
    <xf numFmtId="0" fontId="1" fillId="0" borderId="1" xfId="16" applyFont="1" applyBorder="1" applyAlignment="1">
      <alignment vertical="center"/>
      <protection/>
    </xf>
    <xf numFmtId="0" fontId="1" fillId="0" borderId="0" xfId="16" applyFill="1">
      <alignment/>
      <protection/>
    </xf>
    <xf numFmtId="0" fontId="0" fillId="0" borderId="0" xfId="16" applyFont="1" applyAlignment="1">
      <alignment horizontal="left" vertical="center"/>
      <protection/>
    </xf>
    <xf numFmtId="0" fontId="1" fillId="0" borderId="1" xfId="16" applyFont="1" applyFill="1" applyBorder="1" applyAlignment="1">
      <alignment horizontal="center" vertical="center"/>
      <protection/>
    </xf>
    <xf numFmtId="0" fontId="1" fillId="0" borderId="1" xfId="16" applyFon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81" fontId="1" fillId="0" borderId="0" xfId="16" applyNumberFormat="1">
      <alignment/>
      <protection/>
    </xf>
    <xf numFmtId="181" fontId="2" fillId="0" borderId="0" xfId="16" applyNumberFormat="1" applyFont="1" applyAlignment="1">
      <alignment horizontal="right" vertical="center"/>
      <protection/>
    </xf>
    <xf numFmtId="181" fontId="3" fillId="0" borderId="1" xfId="16" applyNumberFormat="1" applyFont="1" applyFill="1" applyBorder="1" applyAlignment="1">
      <alignment horizontal="center" vertical="center"/>
      <protection/>
    </xf>
    <xf numFmtId="181" fontId="3" fillId="0" borderId="1" xfId="16" applyNumberFormat="1" applyFont="1" applyBorder="1" applyAlignment="1">
      <alignment horizontal="center" vertical="center"/>
      <protection/>
    </xf>
    <xf numFmtId="181" fontId="1" fillId="0" borderId="1" xfId="16" applyNumberFormat="1" applyFont="1" applyFill="1" applyBorder="1" applyAlignment="1" applyProtection="1">
      <alignment horizontal="right" vertical="center" wrapText="1"/>
      <protection/>
    </xf>
    <xf numFmtId="181" fontId="1" fillId="0" borderId="1" xfId="16" applyNumberFormat="1" applyFont="1" applyFill="1" applyBorder="1" applyAlignment="1">
      <alignment vertical="center"/>
      <protection/>
    </xf>
    <xf numFmtId="181" fontId="0" fillId="0" borderId="0" xfId="0" applyNumberFormat="1" applyAlignment="1">
      <alignment vertical="center"/>
    </xf>
    <xf numFmtId="181" fontId="1" fillId="0" borderId="0" xfId="0" applyNumberFormat="1" applyFont="1" applyAlignment="1">
      <alignment horizontal="left" vertical="center"/>
    </xf>
    <xf numFmtId="181" fontId="1" fillId="0" borderId="1" xfId="16" applyNumberFormat="1" applyFont="1" applyFill="1" applyBorder="1" applyAlignment="1" applyProtection="1">
      <alignment horizontal="right" vertical="center" wrapText="1"/>
      <protection/>
    </xf>
    <xf numFmtId="181" fontId="1" fillId="2" borderId="1" xfId="16" applyNumberFormat="1" applyFont="1" applyFill="1" applyBorder="1" applyAlignment="1" applyProtection="1">
      <alignment horizontal="right" vertical="center" wrapText="1"/>
      <protection/>
    </xf>
    <xf numFmtId="181" fontId="0" fillId="0" borderId="1" xfId="0" applyNumberFormat="1" applyBorder="1" applyAlignment="1">
      <alignment vertical="center"/>
    </xf>
    <xf numFmtId="181" fontId="1" fillId="0" borderId="1" xfId="16" applyNumberFormat="1" applyFont="1" applyFill="1" applyBorder="1" applyAlignment="1">
      <alignment horizontal="center" vertical="center"/>
      <protection/>
    </xf>
    <xf numFmtId="181" fontId="1" fillId="0" borderId="1" xfId="16" applyNumberFormat="1" applyFont="1" applyBorder="1" applyAlignment="1">
      <alignment vertical="center"/>
      <protection/>
    </xf>
    <xf numFmtId="181" fontId="1" fillId="0" borderId="1" xfId="16" applyNumberFormat="1" applyFont="1" applyFill="1" applyBorder="1" applyAlignment="1">
      <alignment horizontal="right" vertical="center" wrapText="1"/>
      <protection/>
    </xf>
    <xf numFmtId="181" fontId="1" fillId="0" borderId="1" xfId="16" applyNumberFormat="1" applyFont="1" applyBorder="1" applyAlignment="1">
      <alignment horizontal="center" vertical="center"/>
      <protection/>
    </xf>
    <xf numFmtId="181" fontId="1" fillId="0" borderId="3" xfId="16" applyNumberFormat="1" applyFont="1" applyFill="1" applyBorder="1" applyAlignment="1" applyProtection="1">
      <alignment horizontal="left" vertical="center" wrapText="1"/>
      <protection/>
    </xf>
    <xf numFmtId="181" fontId="1" fillId="0" borderId="3" xfId="16" applyNumberFormat="1" applyFont="1" applyFill="1" applyBorder="1" applyAlignment="1" applyProtection="1">
      <alignment horizontal="left" vertical="center" wrapText="1"/>
      <protection/>
    </xf>
    <xf numFmtId="181" fontId="1" fillId="2" borderId="3" xfId="16" applyNumberFormat="1" applyFont="1" applyFill="1" applyBorder="1" applyAlignment="1" applyProtection="1">
      <alignment horizontal="left" vertical="center" wrapText="1"/>
      <protection/>
    </xf>
    <xf numFmtId="181" fontId="1" fillId="0" borderId="3" xfId="16" applyNumberFormat="1" applyFont="1" applyFill="1" applyBorder="1" applyAlignment="1" applyProtection="1">
      <alignment horizontal="right" vertical="center" wrapText="1"/>
      <protection/>
    </xf>
    <xf numFmtId="181" fontId="1" fillId="0" borderId="3" xfId="16" applyNumberFormat="1" applyFont="1" applyFill="1" applyBorder="1" applyAlignment="1" applyProtection="1">
      <alignment horizontal="right" vertical="center" wrapText="1"/>
      <protection/>
    </xf>
    <xf numFmtId="181" fontId="1" fillId="0" borderId="3" xfId="16" applyNumberFormat="1" applyFont="1" applyFill="1" applyBorder="1" applyAlignment="1" applyProtection="1">
      <alignment horizontal="center" vertical="center" wrapText="1"/>
      <protection/>
    </xf>
    <xf numFmtId="181" fontId="1" fillId="0" borderId="1" xfId="0" applyNumberFormat="1" applyFont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1" fillId="0" borderId="1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right" vertical="center" shrinkToFit="1"/>
    </xf>
    <xf numFmtId="49" fontId="1" fillId="0" borderId="1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right" vertical="center" shrinkToFit="1"/>
    </xf>
    <xf numFmtId="0" fontId="1" fillId="0" borderId="5" xfId="0" applyFont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shrinkToFi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right" vertical="center" shrinkToFit="1"/>
    </xf>
    <xf numFmtId="0" fontId="0" fillId="0" borderId="1" xfId="0" applyBorder="1" applyAlignment="1">
      <alignment vertical="center"/>
    </xf>
    <xf numFmtId="0" fontId="1" fillId="0" borderId="3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8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right" vertical="center" shrinkToFit="1"/>
    </xf>
    <xf numFmtId="176" fontId="8" fillId="0" borderId="1" xfId="0" applyNumberFormat="1" applyFont="1" applyBorder="1" applyAlignment="1">
      <alignment horizontal="right" vertical="center" shrinkToFit="1"/>
    </xf>
    <xf numFmtId="49" fontId="8" fillId="0" borderId="1" xfId="0" applyNumberFormat="1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right" vertical="center" shrinkToFit="1"/>
    </xf>
    <xf numFmtId="0" fontId="11" fillId="0" borderId="1" xfId="0" applyFont="1" applyBorder="1" applyAlignment="1">
      <alignment horizontal="right" vertical="center" shrinkToFit="1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NumberFormat="1" applyFont="1" applyBorder="1" applyAlignment="1">
      <alignment horizontal="left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right" vertical="center"/>
    </xf>
    <xf numFmtId="0" fontId="4" fillId="0" borderId="0" xfId="16" applyFont="1" applyAlignment="1">
      <alignment horizontal="center" vertical="center"/>
      <protection/>
    </xf>
    <xf numFmtId="0" fontId="3" fillId="0" borderId="3" xfId="16" applyFont="1" applyBorder="1" applyAlignment="1">
      <alignment horizontal="center" vertical="center"/>
      <protection/>
    </xf>
    <xf numFmtId="0" fontId="3" fillId="0" borderId="6" xfId="16" applyFont="1" applyBorder="1" applyAlignment="1">
      <alignment horizontal="center" vertical="center"/>
      <protection/>
    </xf>
    <xf numFmtId="181" fontId="3" fillId="0" borderId="3" xfId="16" applyNumberFormat="1" applyFont="1" applyBorder="1" applyAlignment="1">
      <alignment horizontal="center" vertical="center"/>
      <protection/>
    </xf>
    <xf numFmtId="181" fontId="3" fillId="0" borderId="7" xfId="16" applyNumberFormat="1" applyFont="1" applyBorder="1" applyAlignment="1">
      <alignment horizontal="center" vertical="center"/>
      <protection/>
    </xf>
    <xf numFmtId="181" fontId="3" fillId="0" borderId="6" xfId="16" applyNumberFormat="1" applyFont="1" applyBorder="1" applyAlignment="1">
      <alignment horizontal="center" vertical="center"/>
      <protection/>
    </xf>
    <xf numFmtId="0" fontId="1" fillId="0" borderId="1" xfId="0" applyFont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常规_Sheet5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30" sqref="A30"/>
    </sheetView>
  </sheetViews>
  <sheetFormatPr defaultColWidth="9.00390625" defaultRowHeight="14.25"/>
  <cols>
    <col min="1" max="1" width="23.25390625" style="0" customWidth="1"/>
    <col min="2" max="2" width="14.00390625" style="35" customWidth="1"/>
    <col min="3" max="3" width="17.75390625" style="35" customWidth="1"/>
    <col min="4" max="4" width="14.625" style="35" customWidth="1"/>
    <col min="5" max="5" width="27.00390625" style="35" customWidth="1"/>
    <col min="6" max="6" width="14.375" style="35" customWidth="1"/>
  </cols>
  <sheetData>
    <row r="1" spans="1:7" ht="21" customHeight="1">
      <c r="A1" s="101" t="s">
        <v>122</v>
      </c>
      <c r="B1" s="101"/>
      <c r="C1" s="101"/>
      <c r="D1" s="101"/>
      <c r="E1" s="101"/>
      <c r="F1" s="101"/>
      <c r="G1" s="2"/>
    </row>
    <row r="2" spans="1:7" ht="15.75" customHeight="1">
      <c r="A2" s="7" t="s">
        <v>72</v>
      </c>
      <c r="B2" s="29"/>
      <c r="C2" s="29"/>
      <c r="D2" s="29"/>
      <c r="E2" s="29"/>
      <c r="F2" s="30" t="s">
        <v>2</v>
      </c>
      <c r="G2" s="2"/>
    </row>
    <row r="3" spans="1:7" ht="13.5" customHeight="1">
      <c r="A3" s="102" t="s">
        <v>6</v>
      </c>
      <c r="B3" s="103"/>
      <c r="C3" s="104" t="s">
        <v>15</v>
      </c>
      <c r="D3" s="105"/>
      <c r="E3" s="105"/>
      <c r="F3" s="106"/>
      <c r="G3" s="2"/>
    </row>
    <row r="4" spans="1:7" ht="14.25" customHeight="1">
      <c r="A4" s="3" t="s">
        <v>16</v>
      </c>
      <c r="B4" s="31" t="s">
        <v>70</v>
      </c>
      <c r="C4" s="31" t="s">
        <v>50</v>
      </c>
      <c r="D4" s="31" t="s">
        <v>71</v>
      </c>
      <c r="E4" s="31" t="s">
        <v>63</v>
      </c>
      <c r="F4" s="32" t="s">
        <v>71</v>
      </c>
      <c r="G4" s="2"/>
    </row>
    <row r="5" spans="1:7" ht="14.25">
      <c r="A5" s="4" t="s">
        <v>36</v>
      </c>
      <c r="B5" s="33">
        <v>22158.476803</v>
      </c>
      <c r="C5" s="44" t="s">
        <v>51</v>
      </c>
      <c r="D5" s="33">
        <f>D6+D7+D8</f>
        <v>8504.83</v>
      </c>
      <c r="E5" s="34" t="s">
        <v>11</v>
      </c>
      <c r="F5" s="33"/>
      <c r="G5" s="2"/>
    </row>
    <row r="6" spans="1:7" ht="14.25">
      <c r="A6" s="4" t="s">
        <v>37</v>
      </c>
      <c r="B6" s="33">
        <v>22158.476803</v>
      </c>
      <c r="C6" s="44" t="s">
        <v>54</v>
      </c>
      <c r="D6" s="50">
        <v>5106.94</v>
      </c>
      <c r="E6" s="34" t="s">
        <v>7</v>
      </c>
      <c r="F6" s="33"/>
      <c r="G6" s="2"/>
    </row>
    <row r="7" spans="1:7" ht="14.25">
      <c r="A7" s="4" t="s">
        <v>38</v>
      </c>
      <c r="B7" s="33"/>
      <c r="C7" s="44" t="s">
        <v>55</v>
      </c>
      <c r="D7" s="50">
        <v>2018.08</v>
      </c>
      <c r="E7" s="34" t="s">
        <v>9</v>
      </c>
      <c r="F7" s="33"/>
      <c r="G7" s="2"/>
    </row>
    <row r="8" spans="1:7" ht="14.25">
      <c r="A8" s="4" t="s">
        <v>39</v>
      </c>
      <c r="B8" s="33"/>
      <c r="C8" s="44" t="s">
        <v>56</v>
      </c>
      <c r="D8" s="50">
        <v>1379.81</v>
      </c>
      <c r="E8" s="34" t="s">
        <v>13</v>
      </c>
      <c r="F8" s="50">
        <v>21743.26</v>
      </c>
      <c r="G8" s="2"/>
    </row>
    <row r="9" spans="1:7" ht="14.25">
      <c r="A9" s="4" t="s">
        <v>40</v>
      </c>
      <c r="B9" s="33"/>
      <c r="C9" s="44" t="s">
        <v>52</v>
      </c>
      <c r="D9" s="33">
        <f>D10+D11</f>
        <v>16070.119999999999</v>
      </c>
      <c r="E9" s="34" t="s">
        <v>8</v>
      </c>
      <c r="F9" s="33"/>
      <c r="G9" s="2"/>
    </row>
    <row r="10" spans="1:7" ht="14.25">
      <c r="A10" s="4" t="s">
        <v>41</v>
      </c>
      <c r="C10" s="36" t="s">
        <v>58</v>
      </c>
      <c r="D10" s="50">
        <v>7023.89</v>
      </c>
      <c r="E10" s="34" t="s">
        <v>12</v>
      </c>
      <c r="F10" s="33"/>
      <c r="G10" s="2"/>
    </row>
    <row r="11" spans="1:7" ht="14.25">
      <c r="A11" s="4" t="s">
        <v>42</v>
      </c>
      <c r="B11" s="33">
        <v>39483.840508999994</v>
      </c>
      <c r="C11" s="44" t="s">
        <v>57</v>
      </c>
      <c r="D11" s="33">
        <v>9046.23</v>
      </c>
      <c r="E11" s="34" t="s">
        <v>14</v>
      </c>
      <c r="F11" s="33"/>
      <c r="G11" s="2"/>
    </row>
    <row r="12" spans="1:7" ht="14.25">
      <c r="A12" s="4" t="s">
        <v>43</v>
      </c>
      <c r="B12" s="33"/>
      <c r="C12" s="44" t="s">
        <v>53</v>
      </c>
      <c r="D12" s="33"/>
      <c r="E12" s="34" t="s">
        <v>10</v>
      </c>
      <c r="F12" s="50">
        <v>869.98</v>
      </c>
      <c r="G12" s="2"/>
    </row>
    <row r="13" spans="1:7" ht="12.75" customHeight="1">
      <c r="A13" s="5"/>
      <c r="B13" s="33"/>
      <c r="C13" s="44"/>
      <c r="D13" s="33"/>
      <c r="E13" s="34" t="s">
        <v>64</v>
      </c>
      <c r="F13" s="50">
        <v>105.62</v>
      </c>
      <c r="G13" s="2"/>
    </row>
    <row r="14" spans="1:7" ht="12" customHeight="1">
      <c r="A14" s="5"/>
      <c r="B14" s="37"/>
      <c r="C14" s="45"/>
      <c r="D14" s="37"/>
      <c r="E14" s="34" t="s">
        <v>17</v>
      </c>
      <c r="F14" s="50">
        <v>349.92</v>
      </c>
      <c r="G14" s="2"/>
    </row>
    <row r="15" spans="1:7" ht="11.25" customHeight="1">
      <c r="A15" s="5"/>
      <c r="B15" s="37"/>
      <c r="C15" s="45"/>
      <c r="D15" s="37"/>
      <c r="E15" s="34" t="s">
        <v>18</v>
      </c>
      <c r="F15" s="33"/>
      <c r="G15" s="2"/>
    </row>
    <row r="16" spans="1:7" ht="12" customHeight="1">
      <c r="A16" s="5"/>
      <c r="B16" s="37"/>
      <c r="C16" s="45"/>
      <c r="D16" s="37"/>
      <c r="E16" s="34" t="s">
        <v>19</v>
      </c>
      <c r="F16" s="33"/>
      <c r="G16" s="2"/>
    </row>
    <row r="17" spans="1:7" ht="11.25" customHeight="1">
      <c r="A17" s="5"/>
      <c r="B17" s="37"/>
      <c r="C17" s="45"/>
      <c r="D17" s="37"/>
      <c r="E17" s="34" t="s">
        <v>20</v>
      </c>
      <c r="F17" s="33"/>
      <c r="G17" s="2"/>
    </row>
    <row r="18" spans="1:7" ht="12" customHeight="1">
      <c r="A18" s="5"/>
      <c r="B18" s="37"/>
      <c r="C18" s="45"/>
      <c r="D18" s="37"/>
      <c r="E18" s="34" t="s">
        <v>21</v>
      </c>
      <c r="F18" s="33"/>
      <c r="G18" s="2"/>
    </row>
    <row r="19" spans="1:7" ht="9.75" customHeight="1">
      <c r="A19" s="5"/>
      <c r="B19" s="37"/>
      <c r="C19" s="45"/>
      <c r="D19" s="37"/>
      <c r="E19" s="34" t="s">
        <v>22</v>
      </c>
      <c r="F19" s="33"/>
      <c r="G19" s="2"/>
    </row>
    <row r="20" spans="1:7" ht="12.75" customHeight="1">
      <c r="A20" s="5"/>
      <c r="B20" s="37"/>
      <c r="C20" s="45"/>
      <c r="D20" s="37"/>
      <c r="E20" s="34" t="s">
        <v>23</v>
      </c>
      <c r="F20" s="33"/>
      <c r="G20" s="2"/>
    </row>
    <row r="21" spans="1:7" ht="9.75" customHeight="1">
      <c r="A21" s="5"/>
      <c r="B21" s="37"/>
      <c r="C21" s="45"/>
      <c r="D21" s="37"/>
      <c r="E21" s="34" t="s">
        <v>65</v>
      </c>
      <c r="F21" s="33"/>
      <c r="G21" s="2"/>
    </row>
    <row r="22" spans="1:7" ht="11.25" customHeight="1">
      <c r="A22" s="5"/>
      <c r="B22" s="37"/>
      <c r="C22" s="45"/>
      <c r="D22" s="37"/>
      <c r="E22" s="34" t="s">
        <v>24</v>
      </c>
      <c r="F22" s="33"/>
      <c r="G22" s="2"/>
    </row>
    <row r="23" spans="1:7" ht="14.25">
      <c r="A23" s="5"/>
      <c r="B23" s="37"/>
      <c r="C23" s="45"/>
      <c r="D23" s="37"/>
      <c r="E23" s="34" t="s">
        <v>25</v>
      </c>
      <c r="F23" s="50">
        <v>354.21</v>
      </c>
      <c r="G23" s="2"/>
    </row>
    <row r="24" spans="1:7" ht="14.25">
      <c r="A24" s="5"/>
      <c r="B24" s="37"/>
      <c r="C24" s="45"/>
      <c r="D24" s="37"/>
      <c r="E24" s="34" t="s">
        <v>66</v>
      </c>
      <c r="F24" s="33"/>
      <c r="G24" s="2"/>
    </row>
    <row r="25" spans="1:7" ht="14.25">
      <c r="A25" s="5"/>
      <c r="B25" s="37"/>
      <c r="C25" s="45"/>
      <c r="D25" s="37"/>
      <c r="E25" s="34" t="s">
        <v>67</v>
      </c>
      <c r="F25" s="33"/>
      <c r="G25" s="2"/>
    </row>
    <row r="26" spans="1:7" ht="14.25">
      <c r="A26" s="8" t="s">
        <v>1</v>
      </c>
      <c r="B26" s="38">
        <f>B5+B11</f>
        <v>61642.317312</v>
      </c>
      <c r="C26" s="46" t="s">
        <v>34</v>
      </c>
      <c r="D26" s="38">
        <f>D9+D5</f>
        <v>24574.949999999997</v>
      </c>
      <c r="E26" s="34" t="s">
        <v>26</v>
      </c>
      <c r="F26" s="33"/>
      <c r="G26" s="2"/>
    </row>
    <row r="27" spans="1:7" ht="14.25">
      <c r="A27" s="5" t="s">
        <v>44</v>
      </c>
      <c r="B27" s="37"/>
      <c r="C27" s="45" t="s">
        <v>59</v>
      </c>
      <c r="D27" s="37"/>
      <c r="E27" s="34" t="s">
        <v>27</v>
      </c>
      <c r="F27" s="50">
        <v>1151.96</v>
      </c>
      <c r="G27" s="2"/>
    </row>
    <row r="28" spans="1:7" ht="14.25">
      <c r="A28" s="5" t="s">
        <v>45</v>
      </c>
      <c r="B28" s="37"/>
      <c r="C28" s="45" t="s">
        <v>60</v>
      </c>
      <c r="D28" s="37"/>
      <c r="E28" s="34" t="s">
        <v>68</v>
      </c>
      <c r="F28" s="50"/>
      <c r="G28" s="2"/>
    </row>
    <row r="29" spans="1:7" ht="14.25">
      <c r="A29" s="5" t="s">
        <v>46</v>
      </c>
      <c r="B29" s="37"/>
      <c r="C29" s="45" t="s">
        <v>61</v>
      </c>
      <c r="D29" s="37">
        <v>47539.53</v>
      </c>
      <c r="E29" s="39"/>
      <c r="F29" s="50"/>
      <c r="G29" s="2"/>
    </row>
    <row r="30" spans="4:7" ht="14.25">
      <c r="D30" s="50"/>
      <c r="E30" s="40" t="s">
        <v>5</v>
      </c>
      <c r="F30" s="37">
        <f>F8+F10+F12+F13+F14+F23+F27</f>
        <v>24574.949999999993</v>
      </c>
      <c r="G30" s="2"/>
    </row>
    <row r="31" spans="1:7" s="11" customFormat="1" ht="14.25">
      <c r="A31" s="4" t="s">
        <v>47</v>
      </c>
      <c r="B31" s="37">
        <v>10472.165401999999</v>
      </c>
      <c r="C31" s="47"/>
      <c r="D31" s="37"/>
      <c r="E31" s="34" t="s">
        <v>69</v>
      </c>
      <c r="F31" s="37">
        <v>47539.53</v>
      </c>
      <c r="G31" s="6"/>
    </row>
    <row r="32" spans="1:7" ht="14.25">
      <c r="A32" s="4" t="s">
        <v>48</v>
      </c>
      <c r="B32" s="33"/>
      <c r="C32" s="48"/>
      <c r="D32" s="33"/>
      <c r="E32" s="41"/>
      <c r="F32" s="42"/>
      <c r="G32" s="2"/>
    </row>
    <row r="33" spans="1:7" ht="14.25">
      <c r="A33" s="9" t="s">
        <v>49</v>
      </c>
      <c r="B33" s="33">
        <f>B26+B31</f>
        <v>72114.482714</v>
      </c>
      <c r="C33" s="49" t="s">
        <v>62</v>
      </c>
      <c r="D33" s="33">
        <f>D29+D26</f>
        <v>72114.48</v>
      </c>
      <c r="E33" s="43" t="s">
        <v>62</v>
      </c>
      <c r="F33" s="38">
        <f>F30+F31</f>
        <v>72114.48</v>
      </c>
      <c r="G33" s="2"/>
    </row>
  </sheetData>
  <mergeCells count="3">
    <mergeCell ref="A1:F1"/>
    <mergeCell ref="A3:B3"/>
    <mergeCell ref="C3:F3"/>
  </mergeCells>
  <printOptions/>
  <pageMargins left="1.141732283464567" right="0.7480314960629921" top="0.5905511811023623" bottom="0.984251968503937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4">
      <selection activeCell="I29" sqref="I29"/>
    </sheetView>
  </sheetViews>
  <sheetFormatPr defaultColWidth="9.00390625" defaultRowHeight="14.25"/>
  <cols>
    <col min="1" max="1" width="1.875" style="13" customWidth="1"/>
    <col min="2" max="3" width="2.75390625" style="13" customWidth="1"/>
    <col min="4" max="4" width="22.50390625" style="13" customWidth="1"/>
    <col min="5" max="6" width="10.375" style="14" customWidth="1"/>
    <col min="7" max="8" width="8.25390625" style="13" customWidth="1"/>
    <col min="9" max="9" width="10.75390625" style="13" customWidth="1"/>
    <col min="10" max="10" width="10.00390625" style="17" customWidth="1"/>
    <col min="11" max="13" width="8.625" style="13" customWidth="1"/>
    <col min="14" max="14" width="6.25390625" style="13" customWidth="1"/>
    <col min="15" max="16384" width="9.00390625" style="13" customWidth="1"/>
  </cols>
  <sheetData>
    <row r="1" spans="1:15" ht="18.75">
      <c r="A1" s="99" t="s">
        <v>123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22" customFormat="1" ht="14.25">
      <c r="A2" s="21" t="s">
        <v>72</v>
      </c>
      <c r="E2" s="23"/>
      <c r="F2" s="23"/>
      <c r="J2" s="24"/>
      <c r="O2" s="25" t="s">
        <v>3</v>
      </c>
    </row>
    <row r="3" spans="1:15" s="15" customFormat="1" ht="29.25" customHeight="1">
      <c r="A3" s="113" t="s">
        <v>143</v>
      </c>
      <c r="B3" s="112" t="s">
        <v>75</v>
      </c>
      <c r="C3" s="112" t="s">
        <v>75</v>
      </c>
      <c r="D3" s="112" t="s">
        <v>75</v>
      </c>
      <c r="E3" s="114" t="s">
        <v>1</v>
      </c>
      <c r="F3" s="114" t="s">
        <v>76</v>
      </c>
      <c r="G3" s="112" t="s">
        <v>144</v>
      </c>
      <c r="H3" s="112" t="s">
        <v>145</v>
      </c>
      <c r="I3" s="112" t="s">
        <v>146</v>
      </c>
      <c r="J3" s="111" t="s">
        <v>147</v>
      </c>
      <c r="K3" s="112" t="s">
        <v>148</v>
      </c>
      <c r="L3" s="112"/>
      <c r="M3" s="112"/>
      <c r="N3" s="115" t="s">
        <v>149</v>
      </c>
      <c r="O3" s="115" t="s">
        <v>150</v>
      </c>
    </row>
    <row r="4" spans="1:15" s="15" customFormat="1" ht="29.25" customHeight="1">
      <c r="A4" s="113" t="s">
        <v>151</v>
      </c>
      <c r="B4" s="112" t="s">
        <v>75</v>
      </c>
      <c r="C4" s="112" t="s">
        <v>75</v>
      </c>
      <c r="D4" s="59" t="s">
        <v>73</v>
      </c>
      <c r="E4" s="114" t="s">
        <v>75</v>
      </c>
      <c r="F4" s="114" t="s">
        <v>75</v>
      </c>
      <c r="G4" s="112" t="s">
        <v>75</v>
      </c>
      <c r="H4" s="112" t="s">
        <v>75</v>
      </c>
      <c r="I4" s="112" t="s">
        <v>75</v>
      </c>
      <c r="J4" s="111"/>
      <c r="K4" s="59" t="s">
        <v>152</v>
      </c>
      <c r="L4" s="59" t="s">
        <v>153</v>
      </c>
      <c r="M4" s="60" t="s">
        <v>154</v>
      </c>
      <c r="N4" s="115"/>
      <c r="O4" s="115"/>
    </row>
    <row r="5" spans="1:15" s="18" customFormat="1" ht="13.5" customHeight="1">
      <c r="A5" s="108" t="s">
        <v>77</v>
      </c>
      <c r="B5" s="108"/>
      <c r="C5" s="108"/>
      <c r="D5" s="108"/>
      <c r="E5" s="82" t="s">
        <v>78</v>
      </c>
      <c r="F5" s="82" t="s">
        <v>79</v>
      </c>
      <c r="G5" s="83" t="s">
        <v>80</v>
      </c>
      <c r="H5" s="83">
        <v>4</v>
      </c>
      <c r="I5" s="83">
        <v>5</v>
      </c>
      <c r="J5" s="84">
        <v>6</v>
      </c>
      <c r="K5" s="83">
        <v>7</v>
      </c>
      <c r="L5" s="83">
        <v>8</v>
      </c>
      <c r="M5" s="85">
        <v>9</v>
      </c>
      <c r="N5" s="85">
        <v>10</v>
      </c>
      <c r="O5" s="85">
        <v>11</v>
      </c>
    </row>
    <row r="6" spans="1:15" s="16" customFormat="1" ht="13.5" customHeight="1">
      <c r="A6" s="109" t="s">
        <v>4</v>
      </c>
      <c r="B6" s="108"/>
      <c r="C6" s="108"/>
      <c r="D6" s="108"/>
      <c r="E6" s="86">
        <f>E7+E16+E22+E27+E32+E35</f>
        <v>61642.31999999999</v>
      </c>
      <c r="F6" s="86">
        <f>F7+F16+F22+F27+F32+F35</f>
        <v>22158.479999999996</v>
      </c>
      <c r="G6" s="87" t="s">
        <v>75</v>
      </c>
      <c r="H6" s="87" t="s">
        <v>75</v>
      </c>
      <c r="I6" s="88">
        <f>I7+I35</f>
        <v>39483.840509</v>
      </c>
      <c r="J6" s="89"/>
      <c r="K6" s="87" t="s">
        <v>75</v>
      </c>
      <c r="L6" s="87" t="s">
        <v>75</v>
      </c>
      <c r="M6" s="90"/>
      <c r="N6" s="90"/>
      <c r="O6" s="90"/>
    </row>
    <row r="7" spans="1:15" ht="13.5" customHeight="1">
      <c r="A7" s="110" t="s">
        <v>84</v>
      </c>
      <c r="B7" s="110" t="s">
        <v>75</v>
      </c>
      <c r="C7" s="110" t="s">
        <v>75</v>
      </c>
      <c r="D7" s="91" t="s">
        <v>85</v>
      </c>
      <c r="E7" s="88">
        <f>E8</f>
        <v>20668.87</v>
      </c>
      <c r="F7" s="88">
        <v>20448.2</v>
      </c>
      <c r="G7" s="92" t="s">
        <v>75</v>
      </c>
      <c r="H7" s="92" t="s">
        <v>75</v>
      </c>
      <c r="I7" s="88">
        <v>220.67050899999998</v>
      </c>
      <c r="J7" s="55"/>
      <c r="K7" s="54" t="s">
        <v>75</v>
      </c>
      <c r="L7" s="54" t="s">
        <v>75</v>
      </c>
      <c r="M7" s="56"/>
      <c r="N7" s="56"/>
      <c r="O7" s="56"/>
    </row>
    <row r="8" spans="1:15" ht="13.5" customHeight="1">
      <c r="A8" s="107" t="s">
        <v>86</v>
      </c>
      <c r="B8" s="107" t="s">
        <v>75</v>
      </c>
      <c r="C8" s="107" t="s">
        <v>75</v>
      </c>
      <c r="D8" s="53" t="s">
        <v>74</v>
      </c>
      <c r="E8" s="52">
        <v>20668.87</v>
      </c>
      <c r="F8" s="52">
        <v>20448.2</v>
      </c>
      <c r="G8" s="54" t="s">
        <v>75</v>
      </c>
      <c r="H8" s="54" t="s">
        <v>75</v>
      </c>
      <c r="I8" s="52">
        <v>220.67050899999998</v>
      </c>
      <c r="J8" s="55"/>
      <c r="K8" s="54" t="s">
        <v>75</v>
      </c>
      <c r="L8" s="54" t="s">
        <v>75</v>
      </c>
      <c r="M8" s="56"/>
      <c r="N8" s="56"/>
      <c r="O8" s="56"/>
    </row>
    <row r="9" spans="1:15" ht="13.5" customHeight="1">
      <c r="A9" s="107" t="s">
        <v>252</v>
      </c>
      <c r="B9" s="107" t="s">
        <v>75</v>
      </c>
      <c r="C9" s="107" t="s">
        <v>75</v>
      </c>
      <c r="D9" s="53" t="s">
        <v>253</v>
      </c>
      <c r="E9" s="52">
        <f>F9+I9</f>
        <v>6818.100509</v>
      </c>
      <c r="F9" s="54">
        <v>6597.43</v>
      </c>
      <c r="G9" s="74"/>
      <c r="H9" s="74"/>
      <c r="I9" s="52">
        <v>220.67050899999998</v>
      </c>
      <c r="J9" s="74"/>
      <c r="K9" s="74"/>
      <c r="L9" s="74"/>
      <c r="M9" s="74"/>
      <c r="N9" s="75"/>
      <c r="O9" s="75"/>
    </row>
    <row r="10" spans="1:15" ht="13.5" customHeight="1">
      <c r="A10" s="107" t="s">
        <v>254</v>
      </c>
      <c r="B10" s="107" t="s">
        <v>75</v>
      </c>
      <c r="C10" s="107" t="s">
        <v>75</v>
      </c>
      <c r="D10" s="53" t="s">
        <v>255</v>
      </c>
      <c r="E10" s="54">
        <v>5101.49</v>
      </c>
      <c r="F10" s="54">
        <v>5101.49</v>
      </c>
      <c r="G10" s="74"/>
      <c r="H10" s="74"/>
      <c r="I10" s="74"/>
      <c r="J10" s="74"/>
      <c r="K10" s="74"/>
      <c r="L10" s="74"/>
      <c r="M10" s="74"/>
      <c r="N10" s="75"/>
      <c r="O10" s="75"/>
    </row>
    <row r="11" spans="1:15" ht="13.5" customHeight="1">
      <c r="A11" s="107" t="s">
        <v>256</v>
      </c>
      <c r="B11" s="107" t="s">
        <v>75</v>
      </c>
      <c r="C11" s="107" t="s">
        <v>75</v>
      </c>
      <c r="D11" s="53" t="s">
        <v>257</v>
      </c>
      <c r="E11" s="54">
        <v>183.9</v>
      </c>
      <c r="F11" s="54">
        <v>183.9</v>
      </c>
      <c r="G11" s="74"/>
      <c r="H11" s="74"/>
      <c r="I11" s="74"/>
      <c r="J11" s="74"/>
      <c r="K11" s="74"/>
      <c r="L11" s="74"/>
      <c r="M11" s="74"/>
      <c r="N11" s="75"/>
      <c r="O11" s="75"/>
    </row>
    <row r="12" spans="1:15" ht="13.5" customHeight="1">
      <c r="A12" s="107" t="s">
        <v>258</v>
      </c>
      <c r="B12" s="107" t="s">
        <v>75</v>
      </c>
      <c r="C12" s="107" t="s">
        <v>75</v>
      </c>
      <c r="D12" s="53" t="s">
        <v>259</v>
      </c>
      <c r="E12" s="54">
        <v>19</v>
      </c>
      <c r="F12" s="54">
        <v>19</v>
      </c>
      <c r="G12" s="74"/>
      <c r="H12" s="74"/>
      <c r="I12" s="74"/>
      <c r="J12" s="74"/>
      <c r="K12" s="74"/>
      <c r="L12" s="74"/>
      <c r="M12" s="74"/>
      <c r="N12" s="75"/>
      <c r="O12" s="75"/>
    </row>
    <row r="13" spans="1:15" ht="13.5" customHeight="1">
      <c r="A13" s="107" t="s">
        <v>260</v>
      </c>
      <c r="B13" s="107" t="s">
        <v>75</v>
      </c>
      <c r="C13" s="107" t="s">
        <v>75</v>
      </c>
      <c r="D13" s="53" t="s">
        <v>261</v>
      </c>
      <c r="E13" s="54">
        <v>1087.5</v>
      </c>
      <c r="F13" s="54">
        <v>1087.5</v>
      </c>
      <c r="G13" s="74"/>
      <c r="H13" s="74"/>
      <c r="I13" s="74"/>
      <c r="J13" s="74"/>
      <c r="K13" s="74"/>
      <c r="L13" s="74"/>
      <c r="M13" s="74"/>
      <c r="N13" s="75"/>
      <c r="O13" s="75"/>
    </row>
    <row r="14" spans="1:15" ht="13.5" customHeight="1">
      <c r="A14" s="107" t="s">
        <v>262</v>
      </c>
      <c r="B14" s="107" t="s">
        <v>75</v>
      </c>
      <c r="C14" s="107" t="s">
        <v>75</v>
      </c>
      <c r="D14" s="53" t="s">
        <v>263</v>
      </c>
      <c r="E14" s="54">
        <v>417.71</v>
      </c>
      <c r="F14" s="54">
        <v>417.71</v>
      </c>
      <c r="G14" s="74"/>
      <c r="H14" s="74"/>
      <c r="I14" s="74"/>
      <c r="J14" s="74"/>
      <c r="K14" s="74"/>
      <c r="L14" s="74"/>
      <c r="M14" s="74"/>
      <c r="N14" s="75"/>
      <c r="O14" s="75"/>
    </row>
    <row r="15" spans="1:15" ht="13.5" customHeight="1">
      <c r="A15" s="107" t="s">
        <v>264</v>
      </c>
      <c r="B15" s="107" t="s">
        <v>75</v>
      </c>
      <c r="C15" s="107" t="s">
        <v>75</v>
      </c>
      <c r="D15" s="53" t="s">
        <v>265</v>
      </c>
      <c r="E15" s="54">
        <v>5966.17</v>
      </c>
      <c r="F15" s="54">
        <v>5966.17</v>
      </c>
      <c r="G15" s="74"/>
      <c r="H15" s="74"/>
      <c r="I15" s="74"/>
      <c r="J15" s="74"/>
      <c r="K15" s="74"/>
      <c r="L15" s="74"/>
      <c r="M15" s="74"/>
      <c r="N15" s="75"/>
      <c r="O15" s="75"/>
    </row>
    <row r="16" spans="1:15" ht="13.5" customHeight="1">
      <c r="A16" s="110">
        <v>208</v>
      </c>
      <c r="B16" s="110"/>
      <c r="C16" s="110"/>
      <c r="D16" s="91" t="s">
        <v>142</v>
      </c>
      <c r="E16" s="88">
        <f>E17+E20</f>
        <v>900.53</v>
      </c>
      <c r="F16" s="88">
        <f>F17+F20</f>
        <v>900.53</v>
      </c>
      <c r="G16" s="93"/>
      <c r="H16" s="93"/>
      <c r="I16" s="93"/>
      <c r="J16" s="93"/>
      <c r="K16" s="93"/>
      <c r="L16" s="93"/>
      <c r="M16" s="93"/>
      <c r="N16" s="94"/>
      <c r="O16" s="94"/>
    </row>
    <row r="17" spans="1:15" ht="13.5" customHeight="1">
      <c r="A17" s="107" t="s">
        <v>88</v>
      </c>
      <c r="B17" s="107" t="s">
        <v>75</v>
      </c>
      <c r="C17" s="107" t="s">
        <v>75</v>
      </c>
      <c r="D17" s="53" t="s">
        <v>89</v>
      </c>
      <c r="E17" s="52">
        <f>E18+E19</f>
        <v>867.48</v>
      </c>
      <c r="F17" s="52">
        <f>F18+F19</f>
        <v>867.48</v>
      </c>
      <c r="G17" s="54" t="s">
        <v>75</v>
      </c>
      <c r="H17" s="54" t="s">
        <v>75</v>
      </c>
      <c r="I17" s="54" t="s">
        <v>75</v>
      </c>
      <c r="J17" s="55" t="s">
        <v>75</v>
      </c>
      <c r="K17" s="54" t="s">
        <v>75</v>
      </c>
      <c r="L17" s="54" t="s">
        <v>75</v>
      </c>
      <c r="M17" s="56"/>
      <c r="N17" s="56"/>
      <c r="O17" s="56"/>
    </row>
    <row r="18" spans="1:15" ht="13.5" customHeight="1">
      <c r="A18" s="107" t="s">
        <v>90</v>
      </c>
      <c r="B18" s="107" t="s">
        <v>75</v>
      </c>
      <c r="C18" s="107" t="s">
        <v>75</v>
      </c>
      <c r="D18" s="53" t="s">
        <v>91</v>
      </c>
      <c r="E18" s="52">
        <v>839.38</v>
      </c>
      <c r="F18" s="52">
        <v>839.38</v>
      </c>
      <c r="G18" s="54" t="s">
        <v>75</v>
      </c>
      <c r="H18" s="54" t="s">
        <v>75</v>
      </c>
      <c r="I18" s="54" t="s">
        <v>75</v>
      </c>
      <c r="J18" s="55" t="s">
        <v>75</v>
      </c>
      <c r="K18" s="54" t="s">
        <v>75</v>
      </c>
      <c r="L18" s="54" t="s">
        <v>75</v>
      </c>
      <c r="M18" s="56"/>
      <c r="N18" s="56"/>
      <c r="O18" s="56"/>
    </row>
    <row r="19" spans="1:15" ht="13.5" customHeight="1">
      <c r="A19" s="107" t="s">
        <v>92</v>
      </c>
      <c r="B19" s="107" t="s">
        <v>75</v>
      </c>
      <c r="C19" s="107" t="s">
        <v>75</v>
      </c>
      <c r="D19" s="53" t="s">
        <v>93</v>
      </c>
      <c r="E19" s="52">
        <v>28.1</v>
      </c>
      <c r="F19" s="52">
        <v>28.1</v>
      </c>
      <c r="G19" s="54" t="s">
        <v>75</v>
      </c>
      <c r="H19" s="54" t="s">
        <v>75</v>
      </c>
      <c r="I19" s="54" t="s">
        <v>75</v>
      </c>
      <c r="J19" s="55" t="s">
        <v>75</v>
      </c>
      <c r="K19" s="54" t="s">
        <v>75</v>
      </c>
      <c r="L19" s="54" t="s">
        <v>75</v>
      </c>
      <c r="M19" s="56"/>
      <c r="N19" s="56"/>
      <c r="O19" s="56"/>
    </row>
    <row r="20" spans="1:15" ht="13.5" customHeight="1">
      <c r="A20" s="107" t="s">
        <v>110</v>
      </c>
      <c r="B20" s="107" t="s">
        <v>75</v>
      </c>
      <c r="C20" s="107" t="s">
        <v>75</v>
      </c>
      <c r="D20" s="53" t="s">
        <v>111</v>
      </c>
      <c r="E20" s="54">
        <v>33.05</v>
      </c>
      <c r="F20" s="54">
        <v>33.05</v>
      </c>
      <c r="G20" s="56"/>
      <c r="H20" s="56"/>
      <c r="I20" s="56"/>
      <c r="J20" s="56"/>
      <c r="K20" s="56"/>
      <c r="L20" s="56"/>
      <c r="M20" s="56"/>
      <c r="N20" s="56"/>
      <c r="O20" s="56"/>
    </row>
    <row r="21" spans="1:15" ht="13.5" customHeight="1">
      <c r="A21" s="107" t="s">
        <v>112</v>
      </c>
      <c r="B21" s="107" t="s">
        <v>75</v>
      </c>
      <c r="C21" s="107" t="s">
        <v>75</v>
      </c>
      <c r="D21" s="53" t="s">
        <v>113</v>
      </c>
      <c r="E21" s="54">
        <v>33.05</v>
      </c>
      <c r="F21" s="54">
        <v>33.05</v>
      </c>
      <c r="G21" s="56"/>
      <c r="H21" s="56"/>
      <c r="I21" s="56"/>
      <c r="J21" s="56"/>
      <c r="K21" s="56"/>
      <c r="L21" s="56"/>
      <c r="M21" s="56"/>
      <c r="N21" s="56"/>
      <c r="O21" s="56"/>
    </row>
    <row r="22" spans="1:15" ht="13.5" customHeight="1">
      <c r="A22" s="110" t="s">
        <v>94</v>
      </c>
      <c r="B22" s="110" t="s">
        <v>75</v>
      </c>
      <c r="C22" s="110" t="s">
        <v>75</v>
      </c>
      <c r="D22" s="91" t="s">
        <v>128</v>
      </c>
      <c r="E22" s="92">
        <f>E23</f>
        <v>105.62</v>
      </c>
      <c r="F22" s="92">
        <f>F23</f>
        <v>105.62</v>
      </c>
      <c r="G22" s="56"/>
      <c r="H22" s="56"/>
      <c r="I22" s="56"/>
      <c r="J22" s="56"/>
      <c r="K22" s="56"/>
      <c r="L22" s="56"/>
      <c r="M22" s="56"/>
      <c r="N22" s="56"/>
      <c r="O22" s="56"/>
    </row>
    <row r="23" spans="1:15" ht="13.5" customHeight="1">
      <c r="A23" s="107" t="s">
        <v>95</v>
      </c>
      <c r="B23" s="107" t="s">
        <v>75</v>
      </c>
      <c r="C23" s="107" t="s">
        <v>75</v>
      </c>
      <c r="D23" s="53" t="s">
        <v>96</v>
      </c>
      <c r="E23" s="54">
        <f>E24+E25+E26</f>
        <v>105.62</v>
      </c>
      <c r="F23" s="54">
        <f>F24+F25+F26</f>
        <v>105.62</v>
      </c>
      <c r="G23" s="56"/>
      <c r="H23" s="56"/>
      <c r="I23" s="56"/>
      <c r="J23" s="56"/>
      <c r="K23" s="56"/>
      <c r="L23" s="56"/>
      <c r="M23" s="56"/>
      <c r="N23" s="56"/>
      <c r="O23" s="56"/>
    </row>
    <row r="24" spans="1:15" ht="13.5" customHeight="1">
      <c r="A24" s="107" t="s">
        <v>97</v>
      </c>
      <c r="B24" s="107" t="s">
        <v>75</v>
      </c>
      <c r="C24" s="107" t="s">
        <v>75</v>
      </c>
      <c r="D24" s="53" t="s">
        <v>98</v>
      </c>
      <c r="E24" s="54">
        <v>70.29</v>
      </c>
      <c r="F24" s="54">
        <v>70.29</v>
      </c>
      <c r="G24" s="56"/>
      <c r="H24" s="56"/>
      <c r="I24" s="56"/>
      <c r="J24" s="56"/>
      <c r="K24" s="56"/>
      <c r="L24" s="56"/>
      <c r="M24" s="56"/>
      <c r="N24" s="56"/>
      <c r="O24" s="56"/>
    </row>
    <row r="25" spans="1:15" ht="13.5" customHeight="1">
      <c r="A25" s="107" t="s">
        <v>99</v>
      </c>
      <c r="B25" s="107" t="s">
        <v>75</v>
      </c>
      <c r="C25" s="107" t="s">
        <v>75</v>
      </c>
      <c r="D25" s="53" t="s">
        <v>100</v>
      </c>
      <c r="E25" s="54">
        <v>29.56</v>
      </c>
      <c r="F25" s="54">
        <v>29.56</v>
      </c>
      <c r="G25" s="56"/>
      <c r="H25" s="56"/>
      <c r="I25" s="56"/>
      <c r="J25" s="56"/>
      <c r="K25" s="56"/>
      <c r="L25" s="56"/>
      <c r="M25" s="56"/>
      <c r="N25" s="56"/>
      <c r="O25" s="56"/>
    </row>
    <row r="26" spans="1:15" ht="13.5" customHeight="1">
      <c r="A26" s="107" t="s">
        <v>129</v>
      </c>
      <c r="B26" s="107" t="s">
        <v>75</v>
      </c>
      <c r="C26" s="107" t="s">
        <v>75</v>
      </c>
      <c r="D26" s="53" t="s">
        <v>130</v>
      </c>
      <c r="E26" s="54">
        <v>5.77</v>
      </c>
      <c r="F26" s="54">
        <v>5.77</v>
      </c>
      <c r="G26" s="56"/>
      <c r="H26" s="56"/>
      <c r="I26" s="56"/>
      <c r="J26" s="56"/>
      <c r="K26" s="56"/>
      <c r="L26" s="56"/>
      <c r="M26" s="56"/>
      <c r="N26" s="56"/>
      <c r="O26" s="56"/>
    </row>
    <row r="27" spans="1:15" ht="13.5" customHeight="1">
      <c r="A27" s="110" t="s">
        <v>114</v>
      </c>
      <c r="B27" s="110" t="s">
        <v>75</v>
      </c>
      <c r="C27" s="110" t="s">
        <v>75</v>
      </c>
      <c r="D27" s="91" t="s">
        <v>131</v>
      </c>
      <c r="E27" s="92">
        <f>E30+E28</f>
        <v>349.92</v>
      </c>
      <c r="F27" s="92">
        <f>F30+F28</f>
        <v>349.92</v>
      </c>
      <c r="G27" s="56"/>
      <c r="H27" s="56"/>
      <c r="I27" s="56"/>
      <c r="J27" s="56"/>
      <c r="K27" s="56"/>
      <c r="L27" s="56"/>
      <c r="M27" s="56"/>
      <c r="N27" s="56"/>
      <c r="O27" s="56"/>
    </row>
    <row r="28" spans="1:15" ht="13.5" customHeight="1">
      <c r="A28" s="107" t="s">
        <v>115</v>
      </c>
      <c r="B28" s="107" t="s">
        <v>75</v>
      </c>
      <c r="C28" s="107" t="s">
        <v>75</v>
      </c>
      <c r="D28" s="53" t="s">
        <v>116</v>
      </c>
      <c r="E28" s="54">
        <v>115.04</v>
      </c>
      <c r="F28" s="54">
        <v>115.04</v>
      </c>
      <c r="G28" s="56"/>
      <c r="H28" s="56"/>
      <c r="I28" s="56"/>
      <c r="J28" s="56"/>
      <c r="K28" s="56"/>
      <c r="L28" s="56"/>
      <c r="M28" s="56"/>
      <c r="N28" s="56"/>
      <c r="O28" s="56"/>
    </row>
    <row r="29" spans="1:15" ht="13.5" customHeight="1">
      <c r="A29" s="107" t="s">
        <v>117</v>
      </c>
      <c r="B29" s="107" t="s">
        <v>75</v>
      </c>
      <c r="C29" s="107" t="s">
        <v>75</v>
      </c>
      <c r="D29" s="53" t="s">
        <v>118</v>
      </c>
      <c r="E29" s="54">
        <v>115.04</v>
      </c>
      <c r="F29" s="54">
        <v>115.04</v>
      </c>
      <c r="G29" s="56"/>
      <c r="H29" s="56"/>
      <c r="I29" s="56"/>
      <c r="J29" s="56"/>
      <c r="K29" s="56"/>
      <c r="L29" s="56"/>
      <c r="M29" s="56"/>
      <c r="N29" s="56"/>
      <c r="O29" s="56"/>
    </row>
    <row r="30" spans="1:15" ht="13.5" customHeight="1">
      <c r="A30" s="107" t="s">
        <v>132</v>
      </c>
      <c r="B30" s="107" t="s">
        <v>75</v>
      </c>
      <c r="C30" s="107" t="s">
        <v>75</v>
      </c>
      <c r="D30" s="53" t="s">
        <v>133</v>
      </c>
      <c r="E30" s="54">
        <v>234.88</v>
      </c>
      <c r="F30" s="54">
        <v>234.88</v>
      </c>
      <c r="G30" s="56"/>
      <c r="H30" s="56"/>
      <c r="I30" s="56"/>
      <c r="J30" s="56"/>
      <c r="K30" s="56"/>
      <c r="L30" s="56"/>
      <c r="M30" s="56"/>
      <c r="N30" s="56"/>
      <c r="O30" s="56"/>
    </row>
    <row r="31" spans="1:15" ht="13.5" customHeight="1">
      <c r="A31" s="107" t="s">
        <v>134</v>
      </c>
      <c r="B31" s="107" t="s">
        <v>75</v>
      </c>
      <c r="C31" s="107" t="s">
        <v>75</v>
      </c>
      <c r="D31" s="53" t="s">
        <v>135</v>
      </c>
      <c r="E31" s="54">
        <v>234.88</v>
      </c>
      <c r="F31" s="54">
        <v>234.88</v>
      </c>
      <c r="G31" s="56"/>
      <c r="H31" s="56"/>
      <c r="I31" s="56"/>
      <c r="J31" s="56"/>
      <c r="K31" s="56"/>
      <c r="L31" s="56"/>
      <c r="M31" s="56"/>
      <c r="N31" s="56"/>
      <c r="O31" s="56"/>
    </row>
    <row r="32" spans="1:15" ht="13.5" customHeight="1">
      <c r="A32" s="110" t="s">
        <v>101</v>
      </c>
      <c r="B32" s="110" t="s">
        <v>75</v>
      </c>
      <c r="C32" s="110" t="s">
        <v>75</v>
      </c>
      <c r="D32" s="91" t="s">
        <v>102</v>
      </c>
      <c r="E32" s="92">
        <v>354.21</v>
      </c>
      <c r="F32" s="92">
        <v>354.21</v>
      </c>
      <c r="G32" s="56"/>
      <c r="H32" s="56"/>
      <c r="I32" s="56"/>
      <c r="J32" s="56"/>
      <c r="K32" s="56"/>
      <c r="L32" s="56"/>
      <c r="M32" s="56"/>
      <c r="N32" s="56"/>
      <c r="O32" s="56"/>
    </row>
    <row r="33" spans="1:15" ht="13.5" customHeight="1">
      <c r="A33" s="107" t="s">
        <v>103</v>
      </c>
      <c r="B33" s="107" t="s">
        <v>75</v>
      </c>
      <c r="C33" s="107" t="s">
        <v>75</v>
      </c>
      <c r="D33" s="53" t="s">
        <v>104</v>
      </c>
      <c r="E33" s="54">
        <v>354.21</v>
      </c>
      <c r="F33" s="54">
        <v>354.21</v>
      </c>
      <c r="G33" s="56"/>
      <c r="H33" s="56"/>
      <c r="I33" s="56"/>
      <c r="J33" s="56"/>
      <c r="K33" s="56"/>
      <c r="L33" s="56"/>
      <c r="M33" s="56"/>
      <c r="N33" s="56"/>
      <c r="O33" s="56"/>
    </row>
    <row r="34" spans="1:15" ht="13.5" customHeight="1">
      <c r="A34" s="107" t="s">
        <v>105</v>
      </c>
      <c r="B34" s="107" t="s">
        <v>75</v>
      </c>
      <c r="C34" s="107" t="s">
        <v>75</v>
      </c>
      <c r="D34" s="53" t="s">
        <v>106</v>
      </c>
      <c r="E34" s="54">
        <v>354.21</v>
      </c>
      <c r="F34" s="54">
        <v>354.21</v>
      </c>
      <c r="G34" s="56"/>
      <c r="H34" s="56"/>
      <c r="I34" s="56"/>
      <c r="J34" s="56"/>
      <c r="K34" s="56"/>
      <c r="L34" s="56"/>
      <c r="M34" s="56"/>
      <c r="N34" s="56"/>
      <c r="O34" s="56"/>
    </row>
    <row r="35" spans="1:15" ht="13.5" customHeight="1">
      <c r="A35" s="110" t="s">
        <v>136</v>
      </c>
      <c r="B35" s="110" t="s">
        <v>75</v>
      </c>
      <c r="C35" s="110" t="s">
        <v>75</v>
      </c>
      <c r="D35" s="91" t="s">
        <v>137</v>
      </c>
      <c r="E35" s="92">
        <v>39263.17</v>
      </c>
      <c r="F35" s="92"/>
      <c r="G35" s="95"/>
      <c r="H35" s="95"/>
      <c r="I35" s="92">
        <v>39263.17</v>
      </c>
      <c r="J35" s="56"/>
      <c r="K35" s="56"/>
      <c r="L35" s="56"/>
      <c r="M35" s="56"/>
      <c r="N35" s="56"/>
      <c r="O35" s="56"/>
    </row>
    <row r="36" spans="1:15" ht="13.5" customHeight="1">
      <c r="A36" s="107" t="s">
        <v>138</v>
      </c>
      <c r="B36" s="107" t="s">
        <v>75</v>
      </c>
      <c r="C36" s="107" t="s">
        <v>75</v>
      </c>
      <c r="D36" s="53" t="s">
        <v>137</v>
      </c>
      <c r="E36" s="54">
        <v>39263.17</v>
      </c>
      <c r="F36" s="54"/>
      <c r="G36" s="56"/>
      <c r="H36" s="56"/>
      <c r="I36" s="54">
        <v>39263.17</v>
      </c>
      <c r="J36" s="56"/>
      <c r="K36" s="56"/>
      <c r="L36" s="56"/>
      <c r="M36" s="56"/>
      <c r="N36" s="56"/>
      <c r="O36" s="56"/>
    </row>
    <row r="37" spans="1:15" ht="13.5" customHeight="1">
      <c r="A37" s="107" t="s">
        <v>139</v>
      </c>
      <c r="B37" s="107" t="s">
        <v>75</v>
      </c>
      <c r="C37" s="107" t="s">
        <v>75</v>
      </c>
      <c r="D37" s="53" t="s">
        <v>140</v>
      </c>
      <c r="E37" s="54">
        <v>39263.17</v>
      </c>
      <c r="F37" s="54"/>
      <c r="G37" s="56"/>
      <c r="H37" s="56"/>
      <c r="I37" s="54">
        <v>39263.17</v>
      </c>
      <c r="J37" s="56"/>
      <c r="K37" s="56"/>
      <c r="L37" s="56"/>
      <c r="M37" s="56"/>
      <c r="N37" s="56"/>
      <c r="O37" s="56"/>
    </row>
  </sheetData>
  <mergeCells count="45">
    <mergeCell ref="A16:C16"/>
    <mergeCell ref="A13:C13"/>
    <mergeCell ref="A12:C12"/>
    <mergeCell ref="A14:C14"/>
    <mergeCell ref="A37:C37"/>
    <mergeCell ref="A33:C33"/>
    <mergeCell ref="A34:C34"/>
    <mergeCell ref="A35:C35"/>
    <mergeCell ref="A36:C36"/>
    <mergeCell ref="A31:C31"/>
    <mergeCell ref="A32:C32"/>
    <mergeCell ref="A27:C27"/>
    <mergeCell ref="A28:C28"/>
    <mergeCell ref="A29:C29"/>
    <mergeCell ref="A30:C30"/>
    <mergeCell ref="A1:O1"/>
    <mergeCell ref="A17:C17"/>
    <mergeCell ref="A18:C18"/>
    <mergeCell ref="A19:C19"/>
    <mergeCell ref="O3:O4"/>
    <mergeCell ref="N3:N4"/>
    <mergeCell ref="G3:G4"/>
    <mergeCell ref="K3:M3"/>
    <mergeCell ref="A9:C9"/>
    <mergeCell ref="A10:C10"/>
    <mergeCell ref="J3:J4"/>
    <mergeCell ref="A25:C25"/>
    <mergeCell ref="H3:H4"/>
    <mergeCell ref="I3:I4"/>
    <mergeCell ref="A4:C4"/>
    <mergeCell ref="A3:D3"/>
    <mergeCell ref="E3:E4"/>
    <mergeCell ref="F3:F4"/>
    <mergeCell ref="A11:C11"/>
    <mergeCell ref="A15:C15"/>
    <mergeCell ref="A26:C26"/>
    <mergeCell ref="A5:D5"/>
    <mergeCell ref="A6:D6"/>
    <mergeCell ref="A7:C7"/>
    <mergeCell ref="A8:C8"/>
    <mergeCell ref="A22:C22"/>
    <mergeCell ref="A20:C20"/>
    <mergeCell ref="A21:C21"/>
    <mergeCell ref="A23:C23"/>
    <mergeCell ref="A24:C24"/>
  </mergeCells>
  <printOptions/>
  <pageMargins left="0.41" right="0.33" top="0.38" bottom="0.24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1">
      <selection activeCell="A5" sqref="A5:IV37"/>
    </sheetView>
  </sheetViews>
  <sheetFormatPr defaultColWidth="9.00390625" defaultRowHeight="14.25"/>
  <cols>
    <col min="1" max="1" width="8.625" style="0" customWidth="1"/>
    <col min="2" max="2" width="25.125" style="0" customWidth="1"/>
    <col min="3" max="5" width="15.00390625" style="12" customWidth="1"/>
    <col min="6" max="6" width="12.00390625" style="0" customWidth="1"/>
    <col min="7" max="7" width="15.00390625" style="0" customWidth="1"/>
    <col min="8" max="8" width="12.00390625" style="0" customWidth="1"/>
    <col min="9" max="9" width="12.75390625" style="0" bestFit="1" customWidth="1"/>
  </cols>
  <sheetData>
    <row r="1" spans="1:8" ht="32.25" customHeight="1">
      <c r="A1" s="116" t="s">
        <v>127</v>
      </c>
      <c r="B1" s="116"/>
      <c r="C1" s="116"/>
      <c r="D1" s="116"/>
      <c r="E1" s="116"/>
      <c r="F1" s="116"/>
      <c r="G1" s="116"/>
      <c r="H1" s="116"/>
    </row>
    <row r="2" spans="1:8" ht="14.25">
      <c r="A2" t="s">
        <v>72</v>
      </c>
      <c r="D2" s="20"/>
      <c r="H2" s="19" t="s">
        <v>119</v>
      </c>
    </row>
    <row r="3" spans="1:8" s="11" customFormat="1" ht="18.75" customHeight="1">
      <c r="A3" s="117" t="s">
        <v>35</v>
      </c>
      <c r="B3" s="117" t="s">
        <v>75</v>
      </c>
      <c r="C3" s="114" t="s">
        <v>5</v>
      </c>
      <c r="D3" s="114" t="s">
        <v>107</v>
      </c>
      <c r="E3" s="114" t="s">
        <v>108</v>
      </c>
      <c r="F3" s="112" t="s">
        <v>155</v>
      </c>
      <c r="G3" s="112" t="s">
        <v>156</v>
      </c>
      <c r="H3" s="112" t="s">
        <v>109</v>
      </c>
    </row>
    <row r="4" spans="1:8" s="11" customFormat="1" ht="18.75" customHeight="1">
      <c r="A4" s="59" t="s">
        <v>0</v>
      </c>
      <c r="B4" s="61" t="s">
        <v>73</v>
      </c>
      <c r="C4" s="114" t="s">
        <v>75</v>
      </c>
      <c r="D4" s="114" t="s">
        <v>75</v>
      </c>
      <c r="E4" s="114" t="s">
        <v>75</v>
      </c>
      <c r="F4" s="112" t="s">
        <v>75</v>
      </c>
      <c r="G4" s="112" t="s">
        <v>75</v>
      </c>
      <c r="H4" s="112" t="s">
        <v>75</v>
      </c>
    </row>
    <row r="5" spans="1:8" s="11" customFormat="1" ht="13.5" customHeight="1">
      <c r="A5" s="108" t="s">
        <v>77</v>
      </c>
      <c r="B5" s="108"/>
      <c r="C5" s="82" t="s">
        <v>78</v>
      </c>
      <c r="D5" s="82" t="s">
        <v>79</v>
      </c>
      <c r="E5" s="82" t="s">
        <v>80</v>
      </c>
      <c r="F5" s="83" t="s">
        <v>81</v>
      </c>
      <c r="G5" s="83" t="s">
        <v>82</v>
      </c>
      <c r="H5" s="83" t="s">
        <v>83</v>
      </c>
    </row>
    <row r="6" spans="1:9" s="11" customFormat="1" ht="13.5" customHeight="1">
      <c r="A6" s="108" t="s">
        <v>4</v>
      </c>
      <c r="B6" s="108"/>
      <c r="C6" s="86">
        <f>D6+E6</f>
        <v>24574.949999999997</v>
      </c>
      <c r="D6" s="86">
        <f>D7+D16+D22+D32</f>
        <v>8504.83</v>
      </c>
      <c r="E6" s="86">
        <f>E7+E27+E35</f>
        <v>16070.119999999999</v>
      </c>
      <c r="F6" s="87" t="s">
        <v>75</v>
      </c>
      <c r="G6" s="87" t="s">
        <v>75</v>
      </c>
      <c r="H6" s="87" t="s">
        <v>75</v>
      </c>
      <c r="I6" s="51"/>
    </row>
    <row r="7" spans="1:9" ht="13.5" customHeight="1">
      <c r="A7" s="96">
        <v>204</v>
      </c>
      <c r="B7" s="91" t="s">
        <v>141</v>
      </c>
      <c r="C7" s="92">
        <v>21743.26</v>
      </c>
      <c r="D7" s="92">
        <v>7175.02</v>
      </c>
      <c r="E7" s="92">
        <v>14568.24</v>
      </c>
      <c r="F7" s="54" t="s">
        <v>75</v>
      </c>
      <c r="G7" s="54" t="s">
        <v>75</v>
      </c>
      <c r="H7" s="54" t="s">
        <v>75</v>
      </c>
      <c r="I7" s="12"/>
    </row>
    <row r="8" spans="1:8" ht="13.5" customHeight="1">
      <c r="A8" s="67">
        <v>20404</v>
      </c>
      <c r="B8" s="53" t="s">
        <v>74</v>
      </c>
      <c r="C8" s="54">
        <v>21743.26</v>
      </c>
      <c r="D8" s="54">
        <v>7175.02</v>
      </c>
      <c r="E8" s="54">
        <v>14568.24</v>
      </c>
      <c r="F8" s="54" t="s">
        <v>75</v>
      </c>
      <c r="G8" s="54" t="s">
        <v>75</v>
      </c>
      <c r="H8" s="54" t="s">
        <v>75</v>
      </c>
    </row>
    <row r="9" spans="1:8" ht="13.5" customHeight="1">
      <c r="A9" s="76" t="s">
        <v>252</v>
      </c>
      <c r="B9" s="53" t="s">
        <v>253</v>
      </c>
      <c r="C9" s="77">
        <v>6539.62</v>
      </c>
      <c r="D9" s="57">
        <v>6539.62</v>
      </c>
      <c r="E9" s="58"/>
      <c r="F9" s="75"/>
      <c r="G9" s="75"/>
      <c r="H9" s="75"/>
    </row>
    <row r="10" spans="1:8" ht="13.5" customHeight="1">
      <c r="A10" s="76" t="s">
        <v>254</v>
      </c>
      <c r="B10" s="53" t="s">
        <v>255</v>
      </c>
      <c r="C10" s="57">
        <v>4667.67</v>
      </c>
      <c r="D10" s="57"/>
      <c r="E10" s="58">
        <v>4667.67</v>
      </c>
      <c r="F10" s="75"/>
      <c r="G10" s="75"/>
      <c r="H10" s="75"/>
    </row>
    <row r="11" spans="1:8" ht="13.5" customHeight="1">
      <c r="A11" s="53" t="s">
        <v>256</v>
      </c>
      <c r="B11" s="53" t="s">
        <v>257</v>
      </c>
      <c r="C11" s="57">
        <f>D11</f>
        <v>177.95</v>
      </c>
      <c r="D11" s="57">
        <v>177.95</v>
      </c>
      <c r="E11" s="58"/>
      <c r="F11" s="75"/>
      <c r="G11" s="75"/>
      <c r="H11" s="75"/>
    </row>
    <row r="12" spans="1:8" ht="13.5" customHeight="1">
      <c r="A12" s="53" t="s">
        <v>258</v>
      </c>
      <c r="B12" s="53" t="s">
        <v>259</v>
      </c>
      <c r="C12" s="57">
        <v>19</v>
      </c>
      <c r="D12" s="57"/>
      <c r="E12" s="58">
        <v>19</v>
      </c>
      <c r="F12" s="75"/>
      <c r="G12" s="75"/>
      <c r="H12" s="75"/>
    </row>
    <row r="13" spans="1:8" ht="13.5" customHeight="1">
      <c r="A13" s="53" t="s">
        <v>260</v>
      </c>
      <c r="B13" s="53" t="s">
        <v>261</v>
      </c>
      <c r="C13" s="57">
        <v>1087.5</v>
      </c>
      <c r="D13" s="57"/>
      <c r="E13" s="58">
        <v>1087.5</v>
      </c>
      <c r="F13" s="75"/>
      <c r="G13" s="75"/>
      <c r="H13" s="75"/>
    </row>
    <row r="14" spans="1:8" ht="13.5" customHeight="1">
      <c r="A14" s="53" t="s">
        <v>262</v>
      </c>
      <c r="B14" s="53" t="s">
        <v>263</v>
      </c>
      <c r="C14" s="57">
        <f>D14</f>
        <v>417.71</v>
      </c>
      <c r="D14" s="57">
        <v>417.71</v>
      </c>
      <c r="E14" s="58"/>
      <c r="F14" s="75"/>
      <c r="G14" s="75"/>
      <c r="H14" s="75"/>
    </row>
    <row r="15" spans="1:8" ht="13.5" customHeight="1">
      <c r="A15" s="53" t="s">
        <v>264</v>
      </c>
      <c r="B15" s="53" t="s">
        <v>265</v>
      </c>
      <c r="C15" s="57">
        <f>D15+E15</f>
        <v>7758.8099999999995</v>
      </c>
      <c r="D15" s="57">
        <v>39.74</v>
      </c>
      <c r="E15" s="58">
        <v>7719.07</v>
      </c>
      <c r="F15" s="75"/>
      <c r="G15" s="75"/>
      <c r="H15" s="75"/>
    </row>
    <row r="16" spans="1:8" ht="13.5" customHeight="1">
      <c r="A16" s="96">
        <v>208</v>
      </c>
      <c r="B16" s="91" t="s">
        <v>142</v>
      </c>
      <c r="C16" s="92">
        <f>C17+C20</f>
        <v>869.98</v>
      </c>
      <c r="D16" s="92">
        <f>D17+D20</f>
        <v>869.98</v>
      </c>
      <c r="E16" s="92"/>
      <c r="F16" s="54" t="s">
        <v>75</v>
      </c>
      <c r="G16" s="54" t="s">
        <v>75</v>
      </c>
      <c r="H16" s="54" t="s">
        <v>75</v>
      </c>
    </row>
    <row r="17" spans="1:8" ht="13.5" customHeight="1">
      <c r="A17" s="67">
        <v>20805</v>
      </c>
      <c r="B17" s="53" t="s">
        <v>89</v>
      </c>
      <c r="C17" s="54">
        <f>C18+C19</f>
        <v>867.48</v>
      </c>
      <c r="D17" s="54">
        <f>D18+D19</f>
        <v>867.48</v>
      </c>
      <c r="E17" s="54"/>
      <c r="F17" s="54" t="s">
        <v>75</v>
      </c>
      <c r="G17" s="54" t="s">
        <v>75</v>
      </c>
      <c r="H17" s="54" t="s">
        <v>75</v>
      </c>
    </row>
    <row r="18" spans="1:8" ht="13.5" customHeight="1">
      <c r="A18" s="67">
        <v>2080501</v>
      </c>
      <c r="B18" s="53" t="s">
        <v>91</v>
      </c>
      <c r="C18" s="54">
        <v>839.38</v>
      </c>
      <c r="D18" s="54">
        <v>839.38</v>
      </c>
      <c r="E18" s="54"/>
      <c r="F18" s="54" t="s">
        <v>75</v>
      </c>
      <c r="G18" s="54" t="s">
        <v>75</v>
      </c>
      <c r="H18" s="54" t="s">
        <v>75</v>
      </c>
    </row>
    <row r="19" spans="1:8" ht="13.5" customHeight="1">
      <c r="A19" s="67">
        <v>2080502</v>
      </c>
      <c r="B19" s="53" t="s">
        <v>93</v>
      </c>
      <c r="C19" s="54">
        <v>28.1</v>
      </c>
      <c r="D19" s="54">
        <v>28.1</v>
      </c>
      <c r="E19" s="54"/>
      <c r="F19" s="54" t="s">
        <v>75</v>
      </c>
      <c r="G19" s="54" t="s">
        <v>75</v>
      </c>
      <c r="H19" s="54" t="s">
        <v>75</v>
      </c>
    </row>
    <row r="20" spans="1:8" ht="13.5" customHeight="1">
      <c r="A20" s="67">
        <v>20808</v>
      </c>
      <c r="B20" s="53" t="s">
        <v>111</v>
      </c>
      <c r="C20" s="54">
        <v>2.5</v>
      </c>
      <c r="D20" s="54">
        <v>2.5</v>
      </c>
      <c r="E20" s="54"/>
      <c r="F20" s="54" t="s">
        <v>75</v>
      </c>
      <c r="G20" s="54" t="s">
        <v>75</v>
      </c>
      <c r="H20" s="54" t="s">
        <v>75</v>
      </c>
    </row>
    <row r="21" spans="1:8" ht="13.5" customHeight="1">
      <c r="A21" s="67">
        <v>2080801</v>
      </c>
      <c r="B21" s="53" t="s">
        <v>113</v>
      </c>
      <c r="C21" s="54">
        <v>2.5</v>
      </c>
      <c r="D21" s="54">
        <v>2.5</v>
      </c>
      <c r="E21" s="54"/>
      <c r="F21" s="54" t="s">
        <v>75</v>
      </c>
      <c r="G21" s="54" t="s">
        <v>75</v>
      </c>
      <c r="H21" s="54" t="s">
        <v>75</v>
      </c>
    </row>
    <row r="22" spans="1:8" ht="13.5" customHeight="1">
      <c r="A22" s="96">
        <v>210</v>
      </c>
      <c r="B22" s="91" t="s">
        <v>128</v>
      </c>
      <c r="C22" s="92">
        <f>C23</f>
        <v>105.62</v>
      </c>
      <c r="D22" s="92">
        <f>D23</f>
        <v>105.62</v>
      </c>
      <c r="E22" s="92"/>
      <c r="F22" s="54" t="s">
        <v>75</v>
      </c>
      <c r="G22" s="54" t="s">
        <v>75</v>
      </c>
      <c r="H22" s="54" t="s">
        <v>75</v>
      </c>
    </row>
    <row r="23" spans="1:8" ht="13.5" customHeight="1">
      <c r="A23" s="67">
        <v>21005</v>
      </c>
      <c r="B23" s="53" t="s">
        <v>96</v>
      </c>
      <c r="C23" s="54">
        <f>C24+C25+C26</f>
        <v>105.62</v>
      </c>
      <c r="D23" s="54">
        <f>D24+D25+D26</f>
        <v>105.62</v>
      </c>
      <c r="E23" s="54"/>
      <c r="F23" s="54" t="s">
        <v>75</v>
      </c>
      <c r="G23" s="54" t="s">
        <v>75</v>
      </c>
      <c r="H23" s="54" t="s">
        <v>75</v>
      </c>
    </row>
    <row r="24" spans="1:8" ht="13.5" customHeight="1">
      <c r="A24" s="67">
        <v>2100501</v>
      </c>
      <c r="B24" s="53" t="s">
        <v>98</v>
      </c>
      <c r="C24" s="54">
        <v>70.29</v>
      </c>
      <c r="D24" s="54">
        <v>70.29</v>
      </c>
      <c r="E24" s="54"/>
      <c r="F24" s="54" t="s">
        <v>75</v>
      </c>
      <c r="G24" s="54" t="s">
        <v>75</v>
      </c>
      <c r="H24" s="54" t="s">
        <v>75</v>
      </c>
    </row>
    <row r="25" spans="1:8" ht="13.5" customHeight="1">
      <c r="A25" s="67">
        <v>2100503</v>
      </c>
      <c r="B25" s="53" t="s">
        <v>100</v>
      </c>
      <c r="C25" s="54">
        <v>29.56</v>
      </c>
      <c r="D25" s="54">
        <v>29.56</v>
      </c>
      <c r="E25" s="54"/>
      <c r="F25" s="54" t="s">
        <v>75</v>
      </c>
      <c r="G25" s="54" t="s">
        <v>75</v>
      </c>
      <c r="H25" s="54" t="s">
        <v>75</v>
      </c>
    </row>
    <row r="26" spans="1:8" ht="13.5" customHeight="1">
      <c r="A26" s="67">
        <v>2100599</v>
      </c>
      <c r="B26" s="53" t="s">
        <v>130</v>
      </c>
      <c r="C26" s="54">
        <v>5.77</v>
      </c>
      <c r="D26" s="54">
        <v>5.77</v>
      </c>
      <c r="E26" s="54"/>
      <c r="F26" s="54" t="s">
        <v>75</v>
      </c>
      <c r="G26" s="54" t="s">
        <v>75</v>
      </c>
      <c r="H26" s="54" t="s">
        <v>75</v>
      </c>
    </row>
    <row r="27" spans="1:8" ht="13.5" customHeight="1">
      <c r="A27" s="96">
        <v>211</v>
      </c>
      <c r="B27" s="91" t="s">
        <v>131</v>
      </c>
      <c r="C27" s="92">
        <f>C28+C30</f>
        <v>349.92</v>
      </c>
      <c r="D27" s="92"/>
      <c r="E27" s="92">
        <f>E28+E30</f>
        <v>349.92</v>
      </c>
      <c r="F27" s="56"/>
      <c r="G27" s="56"/>
      <c r="H27" s="56"/>
    </row>
    <row r="28" spans="1:8" ht="13.5" customHeight="1">
      <c r="A28" s="67">
        <v>21110</v>
      </c>
      <c r="B28" s="53" t="s">
        <v>116</v>
      </c>
      <c r="C28" s="54">
        <v>115.04</v>
      </c>
      <c r="D28" s="54"/>
      <c r="E28" s="54">
        <v>115.04</v>
      </c>
      <c r="F28" s="56"/>
      <c r="G28" s="56"/>
      <c r="H28" s="56"/>
    </row>
    <row r="29" spans="1:8" ht="13.5" customHeight="1">
      <c r="A29" s="67">
        <v>2111001</v>
      </c>
      <c r="B29" s="53" t="s">
        <v>118</v>
      </c>
      <c r="C29" s="54">
        <v>115.04</v>
      </c>
      <c r="D29" s="54"/>
      <c r="E29" s="54">
        <v>115.04</v>
      </c>
      <c r="F29" s="56"/>
      <c r="G29" s="56"/>
      <c r="H29" s="56"/>
    </row>
    <row r="30" spans="1:8" ht="13.5" customHeight="1">
      <c r="A30" s="67">
        <v>21112</v>
      </c>
      <c r="B30" s="53" t="s">
        <v>133</v>
      </c>
      <c r="C30" s="54">
        <v>234.88</v>
      </c>
      <c r="D30" s="54"/>
      <c r="E30" s="54">
        <v>234.88</v>
      </c>
      <c r="F30" s="56"/>
      <c r="G30" s="56"/>
      <c r="H30" s="56"/>
    </row>
    <row r="31" spans="1:8" ht="13.5" customHeight="1">
      <c r="A31" s="67">
        <v>2111201</v>
      </c>
      <c r="B31" s="53" t="s">
        <v>135</v>
      </c>
      <c r="C31" s="54">
        <v>234.88</v>
      </c>
      <c r="D31" s="54"/>
      <c r="E31" s="54">
        <v>234.88</v>
      </c>
      <c r="F31" s="56"/>
      <c r="G31" s="56"/>
      <c r="H31" s="56"/>
    </row>
    <row r="32" spans="1:8" ht="13.5" customHeight="1">
      <c r="A32" s="96">
        <v>221</v>
      </c>
      <c r="B32" s="91" t="s">
        <v>102</v>
      </c>
      <c r="C32" s="92">
        <v>354.21</v>
      </c>
      <c r="D32" s="92">
        <v>354.21</v>
      </c>
      <c r="E32" s="92"/>
      <c r="F32" s="56"/>
      <c r="G32" s="56"/>
      <c r="H32" s="56"/>
    </row>
    <row r="33" spans="1:8" ht="13.5" customHeight="1">
      <c r="A33" s="67">
        <v>22102</v>
      </c>
      <c r="B33" s="53" t="s">
        <v>104</v>
      </c>
      <c r="C33" s="54">
        <v>354.21</v>
      </c>
      <c r="D33" s="54">
        <v>354.21</v>
      </c>
      <c r="E33" s="54"/>
      <c r="F33" s="56"/>
      <c r="G33" s="56"/>
      <c r="H33" s="56"/>
    </row>
    <row r="34" spans="1:8" ht="13.5" customHeight="1">
      <c r="A34" s="67">
        <v>2210201</v>
      </c>
      <c r="B34" s="53" t="s">
        <v>106</v>
      </c>
      <c r="C34" s="54">
        <v>354.21</v>
      </c>
      <c r="D34" s="54">
        <v>354.21</v>
      </c>
      <c r="E34" s="54"/>
      <c r="F34" s="56"/>
      <c r="G34" s="56"/>
      <c r="H34" s="56"/>
    </row>
    <row r="35" spans="1:8" ht="13.5" customHeight="1">
      <c r="A35" s="96">
        <v>229</v>
      </c>
      <c r="B35" s="91" t="s">
        <v>137</v>
      </c>
      <c r="C35" s="92">
        <v>1151.96</v>
      </c>
      <c r="D35" s="92"/>
      <c r="E35" s="92">
        <v>1151.96</v>
      </c>
      <c r="F35" s="95"/>
      <c r="G35" s="56"/>
      <c r="H35" s="56"/>
    </row>
    <row r="36" spans="1:8" ht="13.5" customHeight="1">
      <c r="A36" s="67">
        <v>22999</v>
      </c>
      <c r="B36" s="53" t="s">
        <v>137</v>
      </c>
      <c r="C36" s="54">
        <v>1151.96</v>
      </c>
      <c r="D36" s="54"/>
      <c r="E36" s="54">
        <v>1151.96</v>
      </c>
      <c r="F36" s="56"/>
      <c r="G36" s="56"/>
      <c r="H36" s="56"/>
    </row>
    <row r="37" spans="1:8" ht="13.5" customHeight="1">
      <c r="A37" s="67">
        <v>2299901</v>
      </c>
      <c r="B37" s="53" t="s">
        <v>140</v>
      </c>
      <c r="C37" s="54">
        <v>1151.96</v>
      </c>
      <c r="D37" s="54"/>
      <c r="E37" s="54">
        <v>1151.96</v>
      </c>
      <c r="F37" s="56"/>
      <c r="G37" s="56"/>
      <c r="H37" s="56"/>
    </row>
  </sheetData>
  <mergeCells count="10">
    <mergeCell ref="A6:B6"/>
    <mergeCell ref="A5:B5"/>
    <mergeCell ref="A1:H1"/>
    <mergeCell ref="F3:F4"/>
    <mergeCell ref="G3:G4"/>
    <mergeCell ref="H3:H4"/>
    <mergeCell ref="A3:B3"/>
    <mergeCell ref="C3:C4"/>
    <mergeCell ref="D3:D4"/>
    <mergeCell ref="E3:E4"/>
  </mergeCells>
  <printOptions/>
  <pageMargins left="0.8" right="0.35433070866141736" top="0.29" bottom="0.31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B22" sqref="B22"/>
    </sheetView>
  </sheetViews>
  <sheetFormatPr defaultColWidth="9.00390625" defaultRowHeight="14.25"/>
  <cols>
    <col min="1" max="1" width="19.50390625" style="0" customWidth="1"/>
    <col min="2" max="2" width="29.375" style="0" customWidth="1"/>
    <col min="3" max="5" width="16.75390625" style="12" customWidth="1"/>
    <col min="6" max="6" width="8.50390625" style="0" customWidth="1"/>
  </cols>
  <sheetData>
    <row r="1" spans="1:5" ht="27" customHeight="1">
      <c r="A1" s="119" t="s">
        <v>126</v>
      </c>
      <c r="B1" s="119"/>
      <c r="C1" s="119"/>
      <c r="D1" s="119"/>
      <c r="E1" s="119"/>
    </row>
    <row r="2" spans="1:5" ht="23.25" customHeight="1">
      <c r="A2" t="s">
        <v>72</v>
      </c>
      <c r="E2" s="12" t="s">
        <v>119</v>
      </c>
    </row>
    <row r="3" spans="1:5" ht="15" customHeight="1">
      <c r="A3" s="112" t="s">
        <v>157</v>
      </c>
      <c r="B3" s="112" t="s">
        <v>75</v>
      </c>
      <c r="C3" s="114" t="s">
        <v>34</v>
      </c>
      <c r="D3" s="114" t="s">
        <v>158</v>
      </c>
      <c r="E3" s="114" t="s">
        <v>159</v>
      </c>
    </row>
    <row r="4" spans="1:5" ht="15" customHeight="1">
      <c r="A4" s="59" t="s">
        <v>0</v>
      </c>
      <c r="B4" s="59" t="s">
        <v>73</v>
      </c>
      <c r="C4" s="114"/>
      <c r="D4" s="114"/>
      <c r="E4" s="114"/>
    </row>
    <row r="5" spans="1:5" ht="15" customHeight="1">
      <c r="A5" s="118" t="s">
        <v>77</v>
      </c>
      <c r="B5" s="118"/>
      <c r="C5" s="97">
        <v>1</v>
      </c>
      <c r="D5" s="97">
        <v>2</v>
      </c>
      <c r="E5" s="97">
        <v>3</v>
      </c>
    </row>
    <row r="6" spans="1:5" ht="15" customHeight="1">
      <c r="A6" s="118" t="s">
        <v>4</v>
      </c>
      <c r="B6" s="118"/>
      <c r="C6" s="98">
        <f>C7+C16+C22+C27+C32</f>
        <v>22549.17</v>
      </c>
      <c r="D6" s="98">
        <f>D7+D16+D32+D22</f>
        <v>8497.64</v>
      </c>
      <c r="E6" s="92">
        <f>E7+E27</f>
        <v>14051.53</v>
      </c>
    </row>
    <row r="7" spans="1:5" ht="15" customHeight="1">
      <c r="A7" s="91" t="s">
        <v>84</v>
      </c>
      <c r="B7" s="91" t="s">
        <v>141</v>
      </c>
      <c r="C7" s="92">
        <f aca="true" t="shared" si="0" ref="C7:C15">D7+E7</f>
        <v>20869.440000000002</v>
      </c>
      <c r="D7" s="92">
        <v>7167.83</v>
      </c>
      <c r="E7" s="92">
        <v>13701.61</v>
      </c>
    </row>
    <row r="8" spans="1:5" ht="15" customHeight="1">
      <c r="A8" s="53" t="s">
        <v>86</v>
      </c>
      <c r="B8" s="53" t="s">
        <v>74</v>
      </c>
      <c r="C8" s="54">
        <f t="shared" si="0"/>
        <v>20869.440000000002</v>
      </c>
      <c r="D8" s="54">
        <v>7167.83</v>
      </c>
      <c r="E8" s="54">
        <v>13701.61</v>
      </c>
    </row>
    <row r="9" spans="1:5" ht="15" customHeight="1">
      <c r="A9" s="76" t="s">
        <v>252</v>
      </c>
      <c r="B9" s="53" t="s">
        <v>253</v>
      </c>
      <c r="C9" s="57">
        <f t="shared" si="0"/>
        <v>6532.43</v>
      </c>
      <c r="D9" s="57">
        <v>6532.43</v>
      </c>
      <c r="E9" s="57"/>
    </row>
    <row r="10" spans="1:5" ht="15" customHeight="1">
      <c r="A10" s="76" t="s">
        <v>254</v>
      </c>
      <c r="B10" s="53" t="s">
        <v>255</v>
      </c>
      <c r="C10" s="57">
        <f t="shared" si="0"/>
        <v>4667.67</v>
      </c>
      <c r="D10" s="57"/>
      <c r="E10" s="57">
        <v>4667.67</v>
      </c>
    </row>
    <row r="11" spans="1:5" ht="15" customHeight="1">
      <c r="A11" s="53" t="s">
        <v>256</v>
      </c>
      <c r="B11" s="53" t="s">
        <v>257</v>
      </c>
      <c r="C11" s="57">
        <f t="shared" si="0"/>
        <v>177.95</v>
      </c>
      <c r="D11" s="57">
        <v>177.95</v>
      </c>
      <c r="E11" s="57"/>
    </row>
    <row r="12" spans="1:5" ht="15" customHeight="1">
      <c r="A12" s="53" t="s">
        <v>258</v>
      </c>
      <c r="B12" s="53" t="s">
        <v>259</v>
      </c>
      <c r="C12" s="57">
        <f t="shared" si="0"/>
        <v>19</v>
      </c>
      <c r="D12" s="57"/>
      <c r="E12" s="57">
        <v>19</v>
      </c>
    </row>
    <row r="13" spans="1:5" ht="15" customHeight="1">
      <c r="A13" s="53" t="s">
        <v>260</v>
      </c>
      <c r="B13" s="53" t="s">
        <v>261</v>
      </c>
      <c r="C13" s="57">
        <f t="shared" si="0"/>
        <v>1087.5</v>
      </c>
      <c r="D13" s="57"/>
      <c r="E13" s="57">
        <v>1087.5</v>
      </c>
    </row>
    <row r="14" spans="1:5" ht="15" customHeight="1">
      <c r="A14" s="53" t="s">
        <v>262</v>
      </c>
      <c r="B14" s="53" t="s">
        <v>263</v>
      </c>
      <c r="C14" s="57">
        <f t="shared" si="0"/>
        <v>417.71</v>
      </c>
      <c r="D14" s="57">
        <v>417.71</v>
      </c>
      <c r="E14" s="57"/>
    </row>
    <row r="15" spans="1:5" ht="15" customHeight="1">
      <c r="A15" s="53" t="s">
        <v>264</v>
      </c>
      <c r="B15" s="53" t="s">
        <v>265</v>
      </c>
      <c r="C15" s="57">
        <f t="shared" si="0"/>
        <v>6892.179999999999</v>
      </c>
      <c r="D15" s="57">
        <v>39.74</v>
      </c>
      <c r="E15" s="57">
        <v>6852.44</v>
      </c>
    </row>
    <row r="16" spans="1:5" ht="15" customHeight="1">
      <c r="A16" s="91" t="s">
        <v>87</v>
      </c>
      <c r="B16" s="91" t="s">
        <v>142</v>
      </c>
      <c r="C16" s="92">
        <v>869.98</v>
      </c>
      <c r="D16" s="92">
        <f>D17+D20</f>
        <v>869.98</v>
      </c>
      <c r="E16" s="92"/>
    </row>
    <row r="17" spans="1:5" ht="15" customHeight="1">
      <c r="A17" s="53" t="s">
        <v>88</v>
      </c>
      <c r="B17" s="53" t="s">
        <v>89</v>
      </c>
      <c r="C17" s="54">
        <v>867.48</v>
      </c>
      <c r="D17" s="54">
        <f>D18+D19</f>
        <v>867.48</v>
      </c>
      <c r="E17" s="54"/>
    </row>
    <row r="18" spans="1:5" ht="15" customHeight="1">
      <c r="A18" s="53" t="s">
        <v>90</v>
      </c>
      <c r="B18" s="53" t="s">
        <v>91</v>
      </c>
      <c r="C18" s="54">
        <v>839.38</v>
      </c>
      <c r="D18" s="54">
        <v>839.38</v>
      </c>
      <c r="E18" s="54"/>
    </row>
    <row r="19" spans="1:5" ht="15" customHeight="1">
      <c r="A19" s="53" t="s">
        <v>92</v>
      </c>
      <c r="B19" s="53" t="s">
        <v>93</v>
      </c>
      <c r="C19" s="54">
        <v>28.1</v>
      </c>
      <c r="D19" s="54">
        <v>28.1</v>
      </c>
      <c r="E19" s="54"/>
    </row>
    <row r="20" spans="1:5" ht="15" customHeight="1">
      <c r="A20" s="53" t="s">
        <v>110</v>
      </c>
      <c r="B20" s="53" t="s">
        <v>111</v>
      </c>
      <c r="C20" s="54">
        <v>2.5</v>
      </c>
      <c r="D20" s="54">
        <v>2.5</v>
      </c>
      <c r="E20" s="54"/>
    </row>
    <row r="21" spans="1:5" ht="15" customHeight="1">
      <c r="A21" s="53" t="s">
        <v>112</v>
      </c>
      <c r="B21" s="53" t="s">
        <v>113</v>
      </c>
      <c r="C21" s="54">
        <v>2.5</v>
      </c>
      <c r="D21" s="54">
        <v>2.5</v>
      </c>
      <c r="E21" s="54"/>
    </row>
    <row r="22" spans="1:5" ht="15" customHeight="1">
      <c r="A22" s="91" t="s">
        <v>94</v>
      </c>
      <c r="B22" s="91" t="s">
        <v>128</v>
      </c>
      <c r="C22" s="92">
        <v>105.62</v>
      </c>
      <c r="D22" s="92">
        <f>D23</f>
        <v>105.62</v>
      </c>
      <c r="E22" s="92"/>
    </row>
    <row r="23" spans="1:5" ht="15" customHeight="1">
      <c r="A23" s="53" t="s">
        <v>95</v>
      </c>
      <c r="B23" s="53" t="s">
        <v>96</v>
      </c>
      <c r="C23" s="54">
        <v>105.62</v>
      </c>
      <c r="D23" s="54">
        <f>D24+D25+D26</f>
        <v>105.62</v>
      </c>
      <c r="E23" s="54"/>
    </row>
    <row r="24" spans="1:5" ht="15" customHeight="1">
      <c r="A24" s="53" t="s">
        <v>97</v>
      </c>
      <c r="B24" s="53" t="s">
        <v>98</v>
      </c>
      <c r="C24" s="54">
        <v>70.29</v>
      </c>
      <c r="D24" s="54">
        <v>70.29</v>
      </c>
      <c r="E24" s="54"/>
    </row>
    <row r="25" spans="1:5" ht="15" customHeight="1">
      <c r="A25" s="53" t="s">
        <v>99</v>
      </c>
      <c r="B25" s="53" t="s">
        <v>100</v>
      </c>
      <c r="C25" s="54">
        <v>29.56</v>
      </c>
      <c r="D25" s="54">
        <v>29.56</v>
      </c>
      <c r="E25" s="54"/>
    </row>
    <row r="26" spans="1:5" ht="15" customHeight="1">
      <c r="A26" s="53" t="s">
        <v>129</v>
      </c>
      <c r="B26" s="53" t="s">
        <v>130</v>
      </c>
      <c r="C26" s="54">
        <v>5.77</v>
      </c>
      <c r="D26" s="54">
        <v>5.77</v>
      </c>
      <c r="E26" s="54"/>
    </row>
    <row r="27" spans="1:5" ht="15" customHeight="1">
      <c r="A27" s="91" t="s">
        <v>114</v>
      </c>
      <c r="B27" s="91" t="s">
        <v>131</v>
      </c>
      <c r="C27" s="92">
        <v>349.92</v>
      </c>
      <c r="D27" s="92"/>
      <c r="E27" s="92">
        <v>349.92</v>
      </c>
    </row>
    <row r="28" spans="1:5" ht="15" customHeight="1">
      <c r="A28" s="53" t="s">
        <v>115</v>
      </c>
      <c r="B28" s="53" t="s">
        <v>116</v>
      </c>
      <c r="C28" s="54">
        <v>115.04</v>
      </c>
      <c r="D28" s="54"/>
      <c r="E28" s="54">
        <v>115.04</v>
      </c>
    </row>
    <row r="29" spans="1:5" ht="15" customHeight="1">
      <c r="A29" s="53" t="s">
        <v>117</v>
      </c>
      <c r="B29" s="53" t="s">
        <v>118</v>
      </c>
      <c r="C29" s="54">
        <v>115.04</v>
      </c>
      <c r="D29" s="54"/>
      <c r="E29" s="54">
        <v>115.04</v>
      </c>
    </row>
    <row r="30" spans="1:5" ht="15" customHeight="1">
      <c r="A30" s="53" t="s">
        <v>132</v>
      </c>
      <c r="B30" s="53" t="s">
        <v>133</v>
      </c>
      <c r="C30" s="54">
        <v>234.88</v>
      </c>
      <c r="D30" s="54"/>
      <c r="E30" s="54">
        <v>234.88</v>
      </c>
    </row>
    <row r="31" spans="1:5" ht="15" customHeight="1">
      <c r="A31" s="53" t="s">
        <v>134</v>
      </c>
      <c r="B31" s="53" t="s">
        <v>135</v>
      </c>
      <c r="C31" s="54">
        <v>234.88</v>
      </c>
      <c r="D31" s="54"/>
      <c r="E31" s="54">
        <v>234.88</v>
      </c>
    </row>
    <row r="32" spans="1:5" ht="15" customHeight="1">
      <c r="A32" s="91" t="s">
        <v>101</v>
      </c>
      <c r="B32" s="91" t="s">
        <v>102</v>
      </c>
      <c r="C32" s="92">
        <v>354.21</v>
      </c>
      <c r="D32" s="92">
        <v>354.21</v>
      </c>
      <c r="E32" s="92"/>
    </row>
    <row r="33" spans="1:5" ht="15" customHeight="1">
      <c r="A33" s="53" t="s">
        <v>103</v>
      </c>
      <c r="B33" s="53" t="s">
        <v>104</v>
      </c>
      <c r="C33" s="54">
        <v>354.21</v>
      </c>
      <c r="D33" s="54">
        <v>354.21</v>
      </c>
      <c r="E33" s="54"/>
    </row>
    <row r="34" spans="1:5" ht="15" customHeight="1">
      <c r="A34" s="53" t="s">
        <v>105</v>
      </c>
      <c r="B34" s="53" t="s">
        <v>106</v>
      </c>
      <c r="C34" s="54">
        <v>354.21</v>
      </c>
      <c r="D34" s="54">
        <v>354.21</v>
      </c>
      <c r="E34" s="54"/>
    </row>
  </sheetData>
  <mergeCells count="7">
    <mergeCell ref="A5:B5"/>
    <mergeCell ref="A6:B6"/>
    <mergeCell ref="A1:E1"/>
    <mergeCell ref="C3:C4"/>
    <mergeCell ref="D3:D4"/>
    <mergeCell ref="E3:E4"/>
    <mergeCell ref="A3:B3"/>
  </mergeCells>
  <printOptions/>
  <pageMargins left="1.85" right="0.75" top="0.38" bottom="0.31" header="0.21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G37" sqref="G37"/>
    </sheetView>
  </sheetViews>
  <sheetFormatPr defaultColWidth="9.00390625" defaultRowHeight="14.25"/>
  <cols>
    <col min="1" max="1" width="15.25390625" style="64" customWidth="1"/>
    <col min="2" max="2" width="28.00390625" style="64" customWidth="1"/>
    <col min="3" max="5" width="18.625" style="64" customWidth="1"/>
  </cols>
  <sheetData>
    <row r="1" spans="1:5" s="64" customFormat="1" ht="36" customHeight="1">
      <c r="A1" s="122" t="s">
        <v>251</v>
      </c>
      <c r="B1" s="123"/>
      <c r="C1" s="123"/>
      <c r="D1" s="123"/>
      <c r="E1" s="123"/>
    </row>
    <row r="2" spans="1:5" ht="33.75" customHeight="1">
      <c r="A2" s="71" t="s">
        <v>249</v>
      </c>
      <c r="B2" s="72"/>
      <c r="C2" s="72"/>
      <c r="D2" s="72"/>
      <c r="E2" s="71" t="s">
        <v>250</v>
      </c>
    </row>
    <row r="3" spans="1:5" s="64" customFormat="1" ht="13.5" customHeight="1">
      <c r="A3" s="124" t="s">
        <v>174</v>
      </c>
      <c r="B3" s="124"/>
      <c r="C3" s="120" t="s">
        <v>175</v>
      </c>
      <c r="D3" s="120" t="s">
        <v>176</v>
      </c>
      <c r="E3" s="120" t="s">
        <v>177</v>
      </c>
    </row>
    <row r="4" spans="1:5" s="64" customFormat="1" ht="30.75" customHeight="1">
      <c r="A4" s="69" t="s">
        <v>178</v>
      </c>
      <c r="B4" s="68" t="s">
        <v>179</v>
      </c>
      <c r="C4" s="120"/>
      <c r="D4" s="120"/>
      <c r="E4" s="120"/>
    </row>
    <row r="5" spans="1:5" s="64" customFormat="1" ht="13.5" customHeight="1">
      <c r="A5" s="120" t="s">
        <v>266</v>
      </c>
      <c r="B5" s="120"/>
      <c r="C5" s="68">
        <v>1</v>
      </c>
      <c r="D5" s="68">
        <v>2</v>
      </c>
      <c r="E5" s="68">
        <v>3</v>
      </c>
    </row>
    <row r="6" spans="1:5" s="64" customFormat="1" ht="13.5" customHeight="1">
      <c r="A6" s="121" t="s">
        <v>4</v>
      </c>
      <c r="B6" s="121"/>
      <c r="C6" s="73">
        <f>C7+C13+C35+C42</f>
        <v>8497.64</v>
      </c>
      <c r="D6" s="73">
        <f>D7+D13+D35+D42</f>
        <v>6486.75</v>
      </c>
      <c r="E6" s="73">
        <f>E7+E13+E35+E42</f>
        <v>2010.89</v>
      </c>
    </row>
    <row r="7" spans="1:5" s="64" customFormat="1" ht="15.75" customHeight="1">
      <c r="A7" s="78" t="s">
        <v>180</v>
      </c>
      <c r="B7" s="78" t="s">
        <v>181</v>
      </c>
      <c r="C7" s="73">
        <f>D7+E7</f>
        <v>5106.94</v>
      </c>
      <c r="D7" s="73">
        <f>D8+D9+D10+D11+D12</f>
        <v>5106.94</v>
      </c>
      <c r="E7" s="73"/>
    </row>
    <row r="8" spans="1:5" s="64" customFormat="1" ht="15.75" customHeight="1">
      <c r="A8" s="70" t="s">
        <v>182</v>
      </c>
      <c r="B8" s="70" t="s">
        <v>183</v>
      </c>
      <c r="C8" s="79">
        <f aca="true" t="shared" si="0" ref="C8:C43">D8+E8</f>
        <v>1159.86</v>
      </c>
      <c r="D8" s="80">
        <v>1159.86</v>
      </c>
      <c r="E8" s="80"/>
    </row>
    <row r="9" spans="1:5" s="64" customFormat="1" ht="15.75" customHeight="1">
      <c r="A9" s="70" t="s">
        <v>184</v>
      </c>
      <c r="B9" s="70" t="s">
        <v>185</v>
      </c>
      <c r="C9" s="79">
        <f t="shared" si="0"/>
        <v>3736.52</v>
      </c>
      <c r="D9" s="80">
        <v>3736.52</v>
      </c>
      <c r="E9" s="80"/>
    </row>
    <row r="10" spans="1:5" s="64" customFormat="1" ht="15.75" customHeight="1">
      <c r="A10" s="70" t="s">
        <v>186</v>
      </c>
      <c r="B10" s="70" t="s">
        <v>187</v>
      </c>
      <c r="C10" s="79">
        <f t="shared" si="0"/>
        <v>63.73</v>
      </c>
      <c r="D10" s="81">
        <v>63.73</v>
      </c>
      <c r="E10" s="80"/>
    </row>
    <row r="11" spans="1:5" s="64" customFormat="1" ht="15.75" customHeight="1">
      <c r="A11" s="70">
        <v>30104</v>
      </c>
      <c r="B11" s="70" t="s">
        <v>267</v>
      </c>
      <c r="C11" s="79">
        <f t="shared" si="0"/>
        <v>106.62</v>
      </c>
      <c r="D11" s="81">
        <v>106.62</v>
      </c>
      <c r="E11" s="80"/>
    </row>
    <row r="12" spans="1:5" s="64" customFormat="1" ht="15.75" customHeight="1">
      <c r="A12" s="70" t="s">
        <v>188</v>
      </c>
      <c r="B12" s="70" t="s">
        <v>189</v>
      </c>
      <c r="C12" s="79">
        <f t="shared" si="0"/>
        <v>40.21</v>
      </c>
      <c r="D12" s="81">
        <v>40.21</v>
      </c>
      <c r="E12" s="80"/>
    </row>
    <row r="13" spans="1:5" s="64" customFormat="1" ht="15.75" customHeight="1">
      <c r="A13" s="78" t="s">
        <v>190</v>
      </c>
      <c r="B13" s="78" t="s">
        <v>191</v>
      </c>
      <c r="C13" s="73">
        <f t="shared" si="0"/>
        <v>1943</v>
      </c>
      <c r="D13" s="73"/>
      <c r="E13" s="73">
        <f>E14+E15+E18+E19+E20+E21+E22+E23+E25+E26+E27+E28+E29+E30+E31+E32+E33+E34</f>
        <v>1943</v>
      </c>
    </row>
    <row r="14" spans="1:5" s="64" customFormat="1" ht="15.75" customHeight="1">
      <c r="A14" s="70" t="s">
        <v>192</v>
      </c>
      <c r="B14" s="70" t="s">
        <v>193</v>
      </c>
      <c r="C14" s="79">
        <f t="shared" si="0"/>
        <v>141.62</v>
      </c>
      <c r="D14" s="80"/>
      <c r="E14" s="80">
        <v>141.62</v>
      </c>
    </row>
    <row r="15" spans="1:5" s="64" customFormat="1" ht="15.75" customHeight="1">
      <c r="A15" s="70" t="s">
        <v>194</v>
      </c>
      <c r="B15" s="70" t="s">
        <v>195</v>
      </c>
      <c r="C15" s="79">
        <f t="shared" si="0"/>
        <v>4.97</v>
      </c>
      <c r="D15" s="80"/>
      <c r="E15" s="80">
        <v>4.97</v>
      </c>
    </row>
    <row r="16" spans="1:5" s="64" customFormat="1" ht="15.75" customHeight="1">
      <c r="A16" s="70" t="s">
        <v>196</v>
      </c>
      <c r="B16" s="70" t="s">
        <v>197</v>
      </c>
      <c r="C16" s="79"/>
      <c r="D16" s="80"/>
      <c r="E16" s="80"/>
    </row>
    <row r="17" spans="1:5" s="64" customFormat="1" ht="15.75" customHeight="1">
      <c r="A17" s="70" t="s">
        <v>198</v>
      </c>
      <c r="B17" s="70" t="s">
        <v>199</v>
      </c>
      <c r="C17" s="79"/>
      <c r="D17" s="80"/>
      <c r="E17" s="80"/>
    </row>
    <row r="18" spans="1:5" s="64" customFormat="1" ht="15.75" customHeight="1">
      <c r="A18" s="70" t="s">
        <v>200</v>
      </c>
      <c r="B18" s="70" t="s">
        <v>201</v>
      </c>
      <c r="C18" s="79">
        <f t="shared" si="0"/>
        <v>40.95</v>
      </c>
      <c r="D18" s="80"/>
      <c r="E18" s="80">
        <v>40.95</v>
      </c>
    </row>
    <row r="19" spans="1:5" s="64" customFormat="1" ht="15.75" customHeight="1">
      <c r="A19" s="70" t="s">
        <v>202</v>
      </c>
      <c r="B19" s="70" t="s">
        <v>203</v>
      </c>
      <c r="C19" s="79">
        <f t="shared" si="0"/>
        <v>74.39</v>
      </c>
      <c r="D19" s="80"/>
      <c r="E19" s="81">
        <v>74.39</v>
      </c>
    </row>
    <row r="20" spans="1:5" s="64" customFormat="1" ht="15.75" customHeight="1">
      <c r="A20" s="70" t="s">
        <v>204</v>
      </c>
      <c r="B20" s="70" t="s">
        <v>205</v>
      </c>
      <c r="C20" s="79">
        <f t="shared" si="0"/>
        <v>45.11</v>
      </c>
      <c r="D20" s="80"/>
      <c r="E20" s="81">
        <v>45.11</v>
      </c>
    </row>
    <row r="21" spans="1:5" s="64" customFormat="1" ht="15.75" customHeight="1">
      <c r="A21" s="70" t="s">
        <v>206</v>
      </c>
      <c r="B21" s="70" t="s">
        <v>207</v>
      </c>
      <c r="C21" s="79">
        <f t="shared" si="0"/>
        <v>163.45</v>
      </c>
      <c r="D21" s="80"/>
      <c r="E21" s="81">
        <v>163.45</v>
      </c>
    </row>
    <row r="22" spans="1:5" s="64" customFormat="1" ht="15.75" customHeight="1">
      <c r="A22" s="70" t="s">
        <v>208</v>
      </c>
      <c r="B22" s="70" t="s">
        <v>209</v>
      </c>
      <c r="C22" s="79">
        <f t="shared" si="0"/>
        <v>387.24</v>
      </c>
      <c r="D22" s="80"/>
      <c r="E22" s="81">
        <v>387.24</v>
      </c>
    </row>
    <row r="23" spans="1:5" s="64" customFormat="1" ht="15.75" customHeight="1">
      <c r="A23" s="70" t="s">
        <v>210</v>
      </c>
      <c r="B23" s="70" t="s">
        <v>211</v>
      </c>
      <c r="C23" s="79">
        <f t="shared" si="0"/>
        <v>154.74</v>
      </c>
      <c r="D23" s="80"/>
      <c r="E23" s="81">
        <v>154.74</v>
      </c>
    </row>
    <row r="24" spans="1:5" s="64" customFormat="1" ht="15.75" customHeight="1">
      <c r="A24" s="70" t="s">
        <v>212</v>
      </c>
      <c r="B24" s="70" t="s">
        <v>213</v>
      </c>
      <c r="C24" s="79"/>
      <c r="D24" s="80"/>
      <c r="E24" s="80"/>
    </row>
    <row r="25" spans="1:5" s="64" customFormat="1" ht="15.75" customHeight="1">
      <c r="A25" s="70" t="s">
        <v>214</v>
      </c>
      <c r="B25" s="70" t="s">
        <v>215</v>
      </c>
      <c r="C25" s="79">
        <f t="shared" si="0"/>
        <v>111.04</v>
      </c>
      <c r="D25" s="80"/>
      <c r="E25" s="81">
        <v>111.04</v>
      </c>
    </row>
    <row r="26" spans="1:5" s="64" customFormat="1" ht="15.75" customHeight="1">
      <c r="A26" s="70" t="s">
        <v>216</v>
      </c>
      <c r="B26" s="70" t="s">
        <v>217</v>
      </c>
      <c r="C26" s="79">
        <f t="shared" si="0"/>
        <v>6.98</v>
      </c>
      <c r="D26" s="80"/>
      <c r="E26" s="80">
        <v>6.98</v>
      </c>
    </row>
    <row r="27" spans="1:5" s="64" customFormat="1" ht="15.75" customHeight="1">
      <c r="A27" s="70" t="s">
        <v>218</v>
      </c>
      <c r="B27" s="70" t="s">
        <v>219</v>
      </c>
      <c r="C27" s="79">
        <f t="shared" si="0"/>
        <v>0.84</v>
      </c>
      <c r="D27" s="80"/>
      <c r="E27" s="80">
        <v>0.84</v>
      </c>
    </row>
    <row r="28" spans="1:5" s="64" customFormat="1" ht="15.75" customHeight="1">
      <c r="A28" s="70" t="s">
        <v>220</v>
      </c>
      <c r="B28" s="70" t="s">
        <v>221</v>
      </c>
      <c r="C28" s="79">
        <f t="shared" si="0"/>
        <v>103.74</v>
      </c>
      <c r="D28" s="80"/>
      <c r="E28" s="81">
        <v>103.74</v>
      </c>
    </row>
    <row r="29" spans="1:5" s="64" customFormat="1" ht="15.75" customHeight="1">
      <c r="A29" s="70" t="s">
        <v>222</v>
      </c>
      <c r="B29" s="70" t="s">
        <v>223</v>
      </c>
      <c r="C29" s="79">
        <f t="shared" si="0"/>
        <v>21.3</v>
      </c>
      <c r="D29" s="80"/>
      <c r="E29" s="81">
        <v>21.3</v>
      </c>
    </row>
    <row r="30" spans="1:5" s="64" customFormat="1" ht="15.75" customHeight="1">
      <c r="A30" s="70" t="s">
        <v>224</v>
      </c>
      <c r="B30" s="70" t="s">
        <v>225</v>
      </c>
      <c r="C30" s="79">
        <f t="shared" si="0"/>
        <v>439.47</v>
      </c>
      <c r="D30" s="80"/>
      <c r="E30" s="81">
        <v>439.47</v>
      </c>
    </row>
    <row r="31" spans="1:5" s="64" customFormat="1" ht="15.75" customHeight="1">
      <c r="A31" s="70" t="s">
        <v>226</v>
      </c>
      <c r="B31" s="70" t="s">
        <v>227</v>
      </c>
      <c r="C31" s="79">
        <f t="shared" si="0"/>
        <v>71.07</v>
      </c>
      <c r="D31" s="80"/>
      <c r="E31" s="81">
        <v>71.07</v>
      </c>
    </row>
    <row r="32" spans="1:5" s="64" customFormat="1" ht="15.75" customHeight="1">
      <c r="A32" s="70" t="s">
        <v>228</v>
      </c>
      <c r="B32" s="70" t="s">
        <v>229</v>
      </c>
      <c r="C32" s="79">
        <f t="shared" si="0"/>
        <v>94.27</v>
      </c>
      <c r="D32" s="80"/>
      <c r="E32" s="81">
        <v>94.27</v>
      </c>
    </row>
    <row r="33" spans="1:5" s="64" customFormat="1" ht="15.75" customHeight="1">
      <c r="A33" s="70" t="s">
        <v>230</v>
      </c>
      <c r="B33" s="70" t="s">
        <v>231</v>
      </c>
      <c r="C33" s="79">
        <f t="shared" si="0"/>
        <v>67.13</v>
      </c>
      <c r="D33" s="80"/>
      <c r="E33" s="81">
        <v>67.13</v>
      </c>
    </row>
    <row r="34" spans="1:5" s="64" customFormat="1" ht="15.75" customHeight="1">
      <c r="A34" s="70">
        <v>30299</v>
      </c>
      <c r="B34" s="70" t="s">
        <v>268</v>
      </c>
      <c r="C34" s="79">
        <f t="shared" si="0"/>
        <v>14.69</v>
      </c>
      <c r="D34" s="80"/>
      <c r="E34" s="81">
        <v>14.69</v>
      </c>
    </row>
    <row r="35" spans="1:5" s="64" customFormat="1" ht="15.75" customHeight="1">
      <c r="A35" s="78" t="s">
        <v>232</v>
      </c>
      <c r="B35" s="78" t="s">
        <v>233</v>
      </c>
      <c r="C35" s="100">
        <f t="shared" si="0"/>
        <v>1379.8100000000002</v>
      </c>
      <c r="D35" s="100">
        <f>D36+D37+D38+D39+D40+D41</f>
        <v>1379.8100000000002</v>
      </c>
      <c r="E35" s="100"/>
    </row>
    <row r="36" spans="1:5" s="64" customFormat="1" ht="15.75" customHeight="1">
      <c r="A36" s="70" t="s">
        <v>234</v>
      </c>
      <c r="B36" s="70" t="s">
        <v>235</v>
      </c>
      <c r="C36" s="79">
        <f t="shared" si="0"/>
        <v>95.9</v>
      </c>
      <c r="D36" s="80">
        <v>95.9</v>
      </c>
      <c r="E36" s="80"/>
    </row>
    <row r="37" spans="1:5" s="64" customFormat="1" ht="15.75" customHeight="1">
      <c r="A37" s="70" t="s">
        <v>236</v>
      </c>
      <c r="B37" s="70" t="s">
        <v>237</v>
      </c>
      <c r="C37" s="79">
        <f t="shared" si="0"/>
        <v>814.95</v>
      </c>
      <c r="D37" s="80">
        <v>814.95</v>
      </c>
      <c r="E37" s="80"/>
    </row>
    <row r="38" spans="1:5" s="64" customFormat="1" ht="15.75" customHeight="1">
      <c r="A38" s="70" t="s">
        <v>238</v>
      </c>
      <c r="B38" s="70" t="s">
        <v>239</v>
      </c>
      <c r="C38" s="79">
        <f t="shared" si="0"/>
        <v>84.57</v>
      </c>
      <c r="D38" s="80">
        <v>84.57</v>
      </c>
      <c r="E38" s="80"/>
    </row>
    <row r="39" spans="1:5" s="64" customFormat="1" ht="15.75" customHeight="1">
      <c r="A39" s="70" t="s">
        <v>240</v>
      </c>
      <c r="B39" s="70" t="s">
        <v>241</v>
      </c>
      <c r="C39" s="79">
        <f t="shared" si="0"/>
        <v>15.97</v>
      </c>
      <c r="D39" s="81">
        <v>15.97</v>
      </c>
      <c r="E39" s="80"/>
    </row>
    <row r="40" spans="1:5" s="64" customFormat="1" ht="15.75" customHeight="1">
      <c r="A40" s="70" t="s">
        <v>242</v>
      </c>
      <c r="B40" s="70" t="s">
        <v>243</v>
      </c>
      <c r="C40" s="79">
        <f t="shared" si="0"/>
        <v>360.21</v>
      </c>
      <c r="D40" s="81">
        <v>360.21</v>
      </c>
      <c r="E40" s="80"/>
    </row>
    <row r="41" spans="1:5" s="64" customFormat="1" ht="15.75" customHeight="1">
      <c r="A41" s="70" t="s">
        <v>244</v>
      </c>
      <c r="B41" s="70" t="s">
        <v>269</v>
      </c>
      <c r="C41" s="79">
        <f t="shared" si="0"/>
        <v>8.21</v>
      </c>
      <c r="D41" s="81">
        <v>8.21</v>
      </c>
      <c r="E41" s="80"/>
    </row>
    <row r="42" spans="1:5" s="64" customFormat="1" ht="15.75" customHeight="1">
      <c r="A42" s="78" t="s">
        <v>245</v>
      </c>
      <c r="B42" s="78" t="s">
        <v>246</v>
      </c>
      <c r="C42" s="100">
        <f t="shared" si="0"/>
        <v>67.89</v>
      </c>
      <c r="D42" s="100"/>
      <c r="E42" s="100">
        <f>E43</f>
        <v>67.89</v>
      </c>
    </row>
    <row r="43" spans="1:5" s="64" customFormat="1" ht="15.75" customHeight="1">
      <c r="A43" s="70" t="s">
        <v>247</v>
      </c>
      <c r="B43" s="70" t="s">
        <v>248</v>
      </c>
      <c r="C43" s="79">
        <f t="shared" si="0"/>
        <v>67.89</v>
      </c>
      <c r="D43" s="80"/>
      <c r="E43" s="80">
        <v>67.89</v>
      </c>
    </row>
  </sheetData>
  <mergeCells count="7">
    <mergeCell ref="A5:B5"/>
    <mergeCell ref="A6:B6"/>
    <mergeCell ref="A1:E1"/>
    <mergeCell ref="A3:B3"/>
    <mergeCell ref="C3:C4"/>
    <mergeCell ref="D3:D4"/>
    <mergeCell ref="E3:E4"/>
  </mergeCells>
  <printOptions/>
  <pageMargins left="1.57" right="0.75" top="0.43" bottom="0.67" header="0.25" footer="0.5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G5" sqref="G5"/>
    </sheetView>
  </sheetViews>
  <sheetFormatPr defaultColWidth="9.00390625" defaultRowHeight="14.25"/>
  <cols>
    <col min="1" max="2" width="14.50390625" style="0" customWidth="1"/>
    <col min="3" max="4" width="11.00390625" style="0" customWidth="1"/>
    <col min="5" max="7" width="13.00390625" style="0" customWidth="1"/>
    <col min="8" max="8" width="14.75390625" style="0" customWidth="1"/>
  </cols>
  <sheetData>
    <row r="1" spans="1:8" ht="28.5" customHeight="1">
      <c r="A1" s="127" t="s">
        <v>125</v>
      </c>
      <c r="B1" s="127"/>
      <c r="C1" s="127"/>
      <c r="D1" s="127"/>
      <c r="E1" s="127"/>
      <c r="F1" s="127"/>
      <c r="G1" s="127"/>
      <c r="H1" s="127"/>
    </row>
    <row r="2" spans="1:8" ht="20.25" customHeight="1">
      <c r="A2" s="10" t="s">
        <v>32</v>
      </c>
      <c r="B2" s="10"/>
      <c r="C2" s="10"/>
      <c r="H2" t="s">
        <v>31</v>
      </c>
    </row>
    <row r="3" spans="1:8" ht="27" customHeight="1">
      <c r="A3" s="129" t="s">
        <v>28</v>
      </c>
      <c r="B3" s="129"/>
      <c r="C3" s="125" t="s">
        <v>160</v>
      </c>
      <c r="D3" s="129" t="s">
        <v>161</v>
      </c>
      <c r="E3" s="129" t="s">
        <v>162</v>
      </c>
      <c r="F3" s="129"/>
      <c r="G3" s="129"/>
      <c r="H3" s="125" t="s">
        <v>120</v>
      </c>
    </row>
    <row r="4" spans="1:8" ht="27.75" customHeight="1">
      <c r="A4" s="28" t="s">
        <v>29</v>
      </c>
      <c r="B4" s="28" t="s">
        <v>30</v>
      </c>
      <c r="C4" s="126"/>
      <c r="D4" s="129"/>
      <c r="E4" s="28" t="s">
        <v>121</v>
      </c>
      <c r="F4" s="28" t="s">
        <v>158</v>
      </c>
      <c r="G4" s="28" t="s">
        <v>159</v>
      </c>
      <c r="H4" s="126"/>
    </row>
    <row r="5" spans="1:8" ht="27" customHeight="1">
      <c r="A5" s="130" t="s">
        <v>163</v>
      </c>
      <c r="B5" s="130"/>
      <c r="C5" s="62">
        <v>1</v>
      </c>
      <c r="D5" s="62">
        <v>2</v>
      </c>
      <c r="E5" s="62">
        <v>3</v>
      </c>
      <c r="F5" s="62">
        <v>4</v>
      </c>
      <c r="G5" s="62">
        <v>5</v>
      </c>
      <c r="H5" s="62">
        <v>6</v>
      </c>
    </row>
    <row r="6" spans="1:8" ht="27" customHeight="1">
      <c r="A6" s="130" t="s">
        <v>164</v>
      </c>
      <c r="B6" s="130"/>
      <c r="C6" s="62"/>
      <c r="D6" s="62"/>
      <c r="E6" s="62"/>
      <c r="F6" s="62"/>
      <c r="G6" s="62"/>
      <c r="H6" s="62"/>
    </row>
    <row r="7" spans="1:8" ht="27" customHeight="1">
      <c r="A7" s="62"/>
      <c r="B7" s="62"/>
      <c r="C7" s="62"/>
      <c r="D7" s="62"/>
      <c r="E7" s="62"/>
      <c r="F7" s="62"/>
      <c r="G7" s="62"/>
      <c r="H7" s="62"/>
    </row>
    <row r="8" spans="1:8" ht="27" customHeight="1">
      <c r="A8" s="62"/>
      <c r="B8" s="62"/>
      <c r="C8" s="62"/>
      <c r="D8" s="62"/>
      <c r="E8" s="62"/>
      <c r="F8" s="62"/>
      <c r="G8" s="62"/>
      <c r="H8" s="62"/>
    </row>
    <row r="9" spans="1:8" ht="29.25" customHeight="1">
      <c r="A9" s="62"/>
      <c r="B9" s="62"/>
      <c r="C9" s="62"/>
      <c r="D9" s="62"/>
      <c r="E9" s="62"/>
      <c r="F9" s="62"/>
      <c r="G9" s="62"/>
      <c r="H9" s="62"/>
    </row>
    <row r="10" spans="1:8" ht="27" customHeight="1">
      <c r="A10" s="62"/>
      <c r="B10" s="62"/>
      <c r="C10" s="62"/>
      <c r="D10" s="62"/>
      <c r="E10" s="62"/>
      <c r="F10" s="62"/>
      <c r="G10" s="62"/>
      <c r="H10" s="62"/>
    </row>
    <row r="11" spans="1:8" ht="29.25" customHeight="1">
      <c r="A11" s="62"/>
      <c r="B11" s="62"/>
      <c r="C11" s="62"/>
      <c r="D11" s="62"/>
      <c r="E11" s="62"/>
      <c r="F11" s="62"/>
      <c r="G11" s="62"/>
      <c r="H11" s="62"/>
    </row>
    <row r="12" spans="1:7" ht="27" customHeight="1">
      <c r="A12" s="128" t="s">
        <v>33</v>
      </c>
      <c r="B12" s="128"/>
      <c r="C12" s="128"/>
      <c r="D12" s="128"/>
      <c r="E12" s="128"/>
      <c r="F12" s="128"/>
      <c r="G12" s="128"/>
    </row>
  </sheetData>
  <mergeCells count="9">
    <mergeCell ref="H3:H4"/>
    <mergeCell ref="A1:H1"/>
    <mergeCell ref="A12:G12"/>
    <mergeCell ref="A3:B3"/>
    <mergeCell ref="A5:B5"/>
    <mergeCell ref="C3:C4"/>
    <mergeCell ref="A6:B6"/>
    <mergeCell ref="D3:D4"/>
    <mergeCell ref="E3:G3"/>
  </mergeCells>
  <printOptions/>
  <pageMargins left="1.33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6" sqref="A6:F6"/>
    </sheetView>
  </sheetViews>
  <sheetFormatPr defaultColWidth="9.00390625" defaultRowHeight="14.25"/>
  <cols>
    <col min="1" max="1" width="18.00390625" style="0" customWidth="1"/>
    <col min="2" max="2" width="21.50390625" style="0" customWidth="1"/>
    <col min="3" max="3" width="12.25390625" style="0" customWidth="1"/>
    <col min="4" max="4" width="13.875" style="0" customWidth="1"/>
    <col min="5" max="5" width="25.375" style="0" customWidth="1"/>
    <col min="6" max="6" width="22.25390625" style="0" customWidth="1"/>
  </cols>
  <sheetData>
    <row r="1" spans="1:6" ht="28.5" customHeight="1">
      <c r="A1" s="127" t="s">
        <v>124</v>
      </c>
      <c r="B1" s="127"/>
      <c r="C1" s="127"/>
      <c r="D1" s="127"/>
      <c r="E1" s="127"/>
      <c r="F1" s="127"/>
    </row>
    <row r="2" spans="1:6" ht="19.5" customHeight="1">
      <c r="A2" s="26" t="s">
        <v>72</v>
      </c>
      <c r="B2" s="26"/>
      <c r="F2" s="27" t="s">
        <v>3</v>
      </c>
    </row>
    <row r="3" spans="1:6" s="1" customFormat="1" ht="28.5" customHeight="1">
      <c r="A3" s="131" t="s">
        <v>165</v>
      </c>
      <c r="B3" s="131" t="s">
        <v>166</v>
      </c>
      <c r="C3" s="131" t="s">
        <v>167</v>
      </c>
      <c r="D3" s="131" t="s">
        <v>168</v>
      </c>
      <c r="E3" s="131"/>
      <c r="F3" s="131"/>
    </row>
    <row r="4" spans="1:6" s="1" customFormat="1" ht="28.5" customHeight="1">
      <c r="A4" s="131"/>
      <c r="B4" s="131"/>
      <c r="C4" s="131"/>
      <c r="D4" s="125" t="s">
        <v>169</v>
      </c>
      <c r="E4" s="132" t="s">
        <v>170</v>
      </c>
      <c r="F4" s="133"/>
    </row>
    <row r="5" spans="1:6" s="1" customFormat="1" ht="26.25" customHeight="1">
      <c r="A5" s="131"/>
      <c r="B5" s="63" t="s">
        <v>171</v>
      </c>
      <c r="C5" s="63" t="s">
        <v>171</v>
      </c>
      <c r="D5" s="126"/>
      <c r="E5" s="63" t="s">
        <v>172</v>
      </c>
      <c r="F5" s="63" t="s">
        <v>173</v>
      </c>
    </row>
    <row r="6" spans="1:6" ht="38.25" customHeight="1">
      <c r="A6" s="65">
        <f>B6+C6+D6</f>
        <v>667.9300000000001</v>
      </c>
      <c r="B6" s="66">
        <v>1.76</v>
      </c>
      <c r="C6" s="66">
        <v>21.3</v>
      </c>
      <c r="D6" s="66">
        <f>E6+F6</f>
        <v>644.87</v>
      </c>
      <c r="E6" s="66"/>
      <c r="F6" s="66">
        <v>644.87</v>
      </c>
    </row>
  </sheetData>
  <mergeCells count="7">
    <mergeCell ref="A1:F1"/>
    <mergeCell ref="B3:B4"/>
    <mergeCell ref="E4:F4"/>
    <mergeCell ref="D3:F3"/>
    <mergeCell ref="A3:A5"/>
    <mergeCell ref="D4:D5"/>
    <mergeCell ref="C3:C4"/>
  </mergeCells>
  <printOptions/>
  <pageMargins left="1.08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王超</dc:creator>
  <cp:keywords/>
  <dc:description/>
  <cp:lastModifiedBy>赵丽英</cp:lastModifiedBy>
  <cp:lastPrinted>2015-09-02T02:21:20Z</cp:lastPrinted>
  <dcterms:created xsi:type="dcterms:W3CDTF">2014-05-08T01:28:21Z</dcterms:created>
  <dcterms:modified xsi:type="dcterms:W3CDTF">2015-09-06T01:05:58Z</dcterms:modified>
  <cp:category/>
  <cp:version/>
  <cp:contentType/>
  <cp:contentStatus/>
</cp:coreProperties>
</file>